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7425" activeTab="7"/>
  </bookViews>
  <sheets>
    <sheet name="pokyny pro vyplnění" sheetId="1" r:id="rId1"/>
    <sheet name="leden" sheetId="2" state="hidden" r:id="rId2"/>
    <sheet name="únor" sheetId="3" state="hidden" r:id="rId3"/>
    <sheet name="březen" sheetId="4" state="hidden" r:id="rId4"/>
    <sheet name="duben" sheetId="5" state="hidden" r:id="rId5"/>
    <sheet name="květen" sheetId="6" state="hidden" r:id="rId6"/>
    <sheet name="červen" sheetId="7" state="hidden" r:id="rId7"/>
    <sheet name="1" sheetId="8" r:id="rId8"/>
    <sheet name="2" sheetId="9" r:id="rId9"/>
    <sheet name="3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</sheets>
  <externalReferences>
    <externalReference r:id="rId22"/>
  </externalReferences>
  <definedNames>
    <definedName name="_xlnm.Print_Area" localSheetId="7">'1'!$A$1:$J$63,'1'!$L$1:$U$63,'1'!$W$1:$AF$63,'1'!$AH$1:$AQ$63</definedName>
    <definedName name="_xlnm.Print_Area" localSheetId="16">'10'!$A$1:$J$63,'10'!$L$1:$U$63,'10'!$W$1:$AF$63,'10'!$AH$1:$AQ$63</definedName>
    <definedName name="_xlnm.Print_Area" localSheetId="17">'11'!$A$1:$J$63,'11'!$L$1:$U$63,'11'!$W$1:$AF$63,'11'!$AH$1:$AQ$63</definedName>
    <definedName name="_xlnm.Print_Area" localSheetId="18">'12'!$A$1:$J$63,'12'!$L$1:$U$63,'12'!$W$1:$AF$63,'12'!$AH$1:$AQ$63</definedName>
    <definedName name="_xlnm.Print_Area" localSheetId="8">'2'!$A$1:$J$63,'2'!$L$1:$U$63,'2'!$W$1:$AF$63,'2'!$AH$1:$AQ$63</definedName>
    <definedName name="_xlnm.Print_Area" localSheetId="9">'3'!$A$1:$J$63,'3'!$L$1:$U$63,'3'!$W$1:$AF$63,'3'!$AH$1:$AQ$63</definedName>
    <definedName name="_xlnm.Print_Area" localSheetId="10">'4'!$A$1:$J$63,'4'!$L$1:$U$63,'4'!$W$1:$AF$63,'4'!$AH$1:$AQ$63</definedName>
    <definedName name="_xlnm.Print_Area" localSheetId="11">'5'!$A$1:$J$63,'5'!$L$1:$U$63,'5'!$W$1:$AF$63,'5'!$AH$1:$AQ$63</definedName>
    <definedName name="_xlnm.Print_Area" localSheetId="12">'6'!$A$1:$J$63,'6'!$L$1:$U$63,'6'!$W$1:$AF$63,'6'!$AH$1:$AQ$63</definedName>
    <definedName name="_xlnm.Print_Area" localSheetId="13">'7'!$A$1:$J$63,'7'!$L$1:$U$63,'7'!$W$1:$AF$63,'7'!$AH$1:$AQ$63</definedName>
    <definedName name="_xlnm.Print_Area" localSheetId="14">'8'!$A$1:$J$63,'8'!$L$1:$U$63,'8'!$W$1:$AF$63,'8'!$AH$1:$AQ$63</definedName>
    <definedName name="_xlnm.Print_Area" localSheetId="15">'9'!$A$1:$J$63,'9'!$L$1:$U$63,'9'!$W$1:$AF$63,'9'!$AH$1:$AQ$63</definedName>
    <definedName name="_xlnm.Print_Area" localSheetId="0">'pokyny pro vyplnění'!$A$1:$J$31</definedName>
  </definedNames>
  <calcPr fullCalcOnLoad="1"/>
</workbook>
</file>

<file path=xl/comments10.xml><?xml version="1.0" encoding="utf-8"?>
<comments xmlns="http://schemas.openxmlformats.org/spreadsheetml/2006/main">
  <authors>
    <author>zachystalovad</author>
    <author>Mgr. Alexandra Novotn?</author>
    <author>alexandra.novotna</author>
  </authors>
  <commentList>
    <comment ref="G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R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C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N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P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A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L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G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J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U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F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Q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L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W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H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L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W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AH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</commentList>
</comments>
</file>

<file path=xl/comments11.xml><?xml version="1.0" encoding="utf-8"?>
<comments xmlns="http://schemas.openxmlformats.org/spreadsheetml/2006/main">
  <authors>
    <author>zachystalovad</author>
    <author>Mgr. Alexandra Novotn?</author>
    <author>alexandra.novotna</author>
  </authors>
  <commentList>
    <comment ref="G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R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C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N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P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A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L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G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J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U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F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Q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L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W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H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L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W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AH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Mgr. Alexandra Novotn?</author>
    <author>alexandra.novotna</author>
  </authors>
  <commentList>
    <comment ref="G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R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C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N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P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A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L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G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J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U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F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Q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L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W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H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L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W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AH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</commentList>
</comments>
</file>

<file path=xl/comments13.xml><?xml version="1.0" encoding="utf-8"?>
<comments xmlns="http://schemas.openxmlformats.org/spreadsheetml/2006/main">
  <authors>
    <author>zachystalovad</author>
    <author>Mgr. Alexandra Novotn?</author>
    <author>alexandra.novotna</author>
  </authors>
  <commentList>
    <comment ref="G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R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C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N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P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A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L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G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J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U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F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Q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L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W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H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L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W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AH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</commentList>
</comments>
</file>

<file path=xl/comments14.xml><?xml version="1.0" encoding="utf-8"?>
<comments xmlns="http://schemas.openxmlformats.org/spreadsheetml/2006/main">
  <authors>
    <author>zachystalovad</author>
    <author>Mgr. Alexandra Novotn?</author>
    <author>alexandra.novotna</author>
  </authors>
  <commentList>
    <comment ref="G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R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C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N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P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A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L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G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J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U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F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Q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L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W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H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L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W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AH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</commentList>
</comments>
</file>

<file path=xl/comments15.xml><?xml version="1.0" encoding="utf-8"?>
<comments xmlns="http://schemas.openxmlformats.org/spreadsheetml/2006/main">
  <authors>
    <author>zachystalovad</author>
    <author>Mgr. Alexandra Novotn?</author>
    <author>alexandra.novotna</author>
  </authors>
  <commentList>
    <comment ref="G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R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C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N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P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A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L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G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J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U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F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Q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L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W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H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L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W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AH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</commentList>
</comments>
</file>

<file path=xl/comments16.xml><?xml version="1.0" encoding="utf-8"?>
<comments xmlns="http://schemas.openxmlformats.org/spreadsheetml/2006/main">
  <authors>
    <author>zachystalovad</author>
    <author>Mgr. Alexandra Novotn?</author>
    <author>alexandra.novotna</author>
  </authors>
  <commentList>
    <comment ref="G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R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C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N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P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A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L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G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J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U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F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Q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L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W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H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L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W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AH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</commentList>
</comments>
</file>

<file path=xl/comments17.xml><?xml version="1.0" encoding="utf-8"?>
<comments xmlns="http://schemas.openxmlformats.org/spreadsheetml/2006/main">
  <authors>
    <author>zachystalovad</author>
    <author>Mgr. Alexandra Novotn?</author>
    <author>alexandra.novotna</author>
  </authors>
  <commentList>
    <comment ref="G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R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C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N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P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A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L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G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J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U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F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Q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L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W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H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L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W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AH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</commentList>
</comments>
</file>

<file path=xl/comments18.xml><?xml version="1.0" encoding="utf-8"?>
<comments xmlns="http://schemas.openxmlformats.org/spreadsheetml/2006/main">
  <authors>
    <author>zachystalovad</author>
    <author>Mgr. Alexandra Novotn?</author>
    <author>alexandra.novotna</author>
  </authors>
  <commentList>
    <comment ref="G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R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C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N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P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A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L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G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J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U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F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Q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L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W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H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L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W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AH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</commentList>
</comments>
</file>

<file path=xl/comments19.xml><?xml version="1.0" encoding="utf-8"?>
<comments xmlns="http://schemas.openxmlformats.org/spreadsheetml/2006/main">
  <authors>
    <author>zachystalovad</author>
    <author>Mgr. Alexandra Novotn?</author>
    <author>alexandra.novotna</author>
  </authors>
  <commentList>
    <comment ref="G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R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C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N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P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A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L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G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J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U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F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Q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L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W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H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L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W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AH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Mgr. Alexandra Novotn?</author>
  </authors>
  <commentList>
    <comment ref="G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2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(dohodě</t>
        </r>
      </text>
    </comment>
    <comment ref="I12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na DPČ</t>
        </r>
      </text>
    </comment>
    <comment ref="G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J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53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G53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Mgr. Alexandra Novotn?</author>
  </authors>
  <commentList>
    <comment ref="G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2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(dohodě</t>
        </r>
      </text>
    </comment>
    <comment ref="I12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na DPČ</t>
        </r>
      </text>
    </comment>
    <comment ref="G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J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53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G53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Mgr. Alexandra Novotn?</author>
  </authors>
  <commentList>
    <comment ref="G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2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(dohodě</t>
        </r>
      </text>
    </comment>
    <comment ref="I12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na DPČ</t>
        </r>
      </text>
    </comment>
    <comment ref="G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J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53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G53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
</t>
        </r>
      </text>
    </comment>
  </commentList>
</comments>
</file>

<file path=xl/comments5.xml><?xml version="1.0" encoding="utf-8"?>
<comments xmlns="http://schemas.openxmlformats.org/spreadsheetml/2006/main">
  <authors>
    <author>zachystalovad</author>
    <author>Mgr. Alexandra Novotn?</author>
  </authors>
  <commentList>
    <comment ref="G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2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(dohodě</t>
        </r>
      </text>
    </comment>
    <comment ref="I12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na DPČ</t>
        </r>
      </text>
    </comment>
    <comment ref="G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J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</commentList>
</comments>
</file>

<file path=xl/comments6.xml><?xml version="1.0" encoding="utf-8"?>
<comments xmlns="http://schemas.openxmlformats.org/spreadsheetml/2006/main">
  <authors>
    <author>zachystalovad</author>
    <author>Mgr. Alexandra Novotn?</author>
  </authors>
  <commentList>
    <comment ref="G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2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(dohodě</t>
        </r>
      </text>
    </comment>
    <comment ref="I12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na DPČ</t>
        </r>
      </text>
    </comment>
    <comment ref="G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J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</commentList>
</comments>
</file>

<file path=xl/comments7.xml><?xml version="1.0" encoding="utf-8"?>
<comments xmlns="http://schemas.openxmlformats.org/spreadsheetml/2006/main">
  <authors>
    <author>zachystalovad</author>
    <author>Mgr. Alexandra Novotn?</author>
  </authors>
  <commentList>
    <comment ref="G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2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(dohodě</t>
        </r>
      </text>
    </comment>
    <comment ref="I12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na DPČ</t>
        </r>
      </text>
    </comment>
    <comment ref="G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J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</commentList>
</comments>
</file>

<file path=xl/comments8.xml><?xml version="1.0" encoding="utf-8"?>
<comments xmlns="http://schemas.openxmlformats.org/spreadsheetml/2006/main">
  <authors>
    <author>zachystalovad</author>
    <author>Mgr. Alexandra Novotn?</author>
    <author>alexandra.novotna</author>
  </authors>
  <commentList>
    <comment ref="G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G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J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G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R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P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R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U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L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L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AC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A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C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F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W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W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AN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L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N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Q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H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H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</commentList>
</comments>
</file>

<file path=xl/comments9.xml><?xml version="1.0" encoding="utf-8"?>
<comments xmlns="http://schemas.openxmlformats.org/spreadsheetml/2006/main">
  <authors>
    <author>zachystalovad</author>
    <author>Mgr. Alexandra Novotn?</author>
    <author>alexandra.novotna</author>
  </authors>
  <commentList>
    <comment ref="G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R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C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AN8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P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A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AL11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uvedeno v prac. smlouvě </t>
        </r>
      </text>
    </comment>
    <comment ref="G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15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J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U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F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Q16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NEVYPLŇUJTE</t>
        </r>
      </text>
    </comment>
    <comment ref="A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G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L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R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W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C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H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N54" authorId="1">
      <text>
        <r>
          <rPr>
            <b/>
            <sz val="8"/>
            <rFont val="Tahoma"/>
            <family val="2"/>
          </rPr>
          <t>Mgr. Alexandra Novotná:</t>
        </r>
        <r>
          <rPr>
            <sz val="8"/>
            <rFont val="Tahoma"/>
            <family val="2"/>
          </rPr>
          <t xml:space="preserve">
nutno vyplnit ručně</t>
        </r>
      </text>
    </comment>
    <comment ref="A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L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W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  <comment ref="AH57" authorId="2">
      <text>
        <r>
          <rPr>
            <b/>
            <sz val="9"/>
            <rFont val="Tahoma"/>
            <family val="2"/>
          </rPr>
          <t>alexandra.novotna:</t>
        </r>
        <r>
          <rPr>
            <sz val="9"/>
            <rFont val="Tahoma"/>
            <family val="2"/>
          </rPr>
          <t xml:space="preserve">
tzn. při plném pracovním úvazku = 1,000</t>
        </r>
      </text>
    </comment>
  </commentList>
</comments>
</file>

<file path=xl/sharedStrings.xml><?xml version="1.0" encoding="utf-8"?>
<sst xmlns="http://schemas.openxmlformats.org/spreadsheetml/2006/main" count="2702" uniqueCount="90">
  <si>
    <t xml:space="preserve">PRACOVNÍ VÝKAZ </t>
  </si>
  <si>
    <t>Registrační číslo projektu</t>
  </si>
  <si>
    <t>Název projektu/Aktivita</t>
  </si>
  <si>
    <t xml:space="preserve">             </t>
  </si>
  <si>
    <t>Název příjemce/partnera</t>
  </si>
  <si>
    <t>Národní ústav odborného vzdělávání</t>
  </si>
  <si>
    <t>Jméno a příjmení</t>
  </si>
  <si>
    <t>Druh pracovního poměru</t>
  </si>
  <si>
    <t>Pracovní pozice</t>
  </si>
  <si>
    <t>Počet stanovených hodin</t>
  </si>
  <si>
    <t>Vykazovaný měsíc</t>
  </si>
  <si>
    <t xml:space="preserve">Výše úvazku </t>
  </si>
  <si>
    <t>Vykazovaný rok</t>
  </si>
  <si>
    <t>Další úvazek v projektu</t>
  </si>
  <si>
    <t>Počet prac. dní</t>
  </si>
  <si>
    <t>Úvazek v dalších projektech</t>
  </si>
  <si>
    <t>Úvazek v organizaci</t>
  </si>
  <si>
    <t xml:space="preserve">Přehled odpracovaných hodin </t>
  </si>
  <si>
    <t>Den v měsíci</t>
  </si>
  <si>
    <t>Počet odprac. hodin</t>
  </si>
  <si>
    <t>Zbývá odpracovat hod.</t>
  </si>
  <si>
    <t>Popis</t>
  </si>
  <si>
    <t>Celkem</t>
  </si>
  <si>
    <t>hodin</t>
  </si>
  <si>
    <t>Dovolená</t>
  </si>
  <si>
    <t>Pracovní neschopnost</t>
  </si>
  <si>
    <t>Termíny dovolené</t>
  </si>
  <si>
    <t>Termíny neschopnosti</t>
  </si>
  <si>
    <t>Počet dní celkem</t>
  </si>
  <si>
    <t xml:space="preserve">Počet hodin dovolené </t>
  </si>
  <si>
    <t>Počet hodin nesch.</t>
  </si>
  <si>
    <t>Součet hodin souvisejících s projektem</t>
  </si>
  <si>
    <t>Datum</t>
  </si>
  <si>
    <t>Podpis pracovníka</t>
  </si>
  <si>
    <t>Podpis nadřízeného pracovníka</t>
  </si>
  <si>
    <t>CZ.1.07/4.1.00/06.0014</t>
  </si>
  <si>
    <t>Cesta ke kvalitě</t>
  </si>
  <si>
    <t>POKYNY PRO VYPLNĚNÍ VÝKAZU PRÁCE:</t>
  </si>
  <si>
    <t>V záhlaví tabulky se jedná o:</t>
  </si>
  <si>
    <t>V těle tabulky se jedná o:</t>
  </si>
  <si>
    <t>Při tisku vyplněného formuláře dejte, prosím, pozor, zda se vepsaná činnost vešla do daného sloupce. V případě, že ne, text zkraťte.</t>
  </si>
  <si>
    <r>
      <t>1/ Jméno a příjmení</t>
    </r>
    <r>
      <rPr>
        <sz val="10"/>
        <rFont val="Verdana"/>
        <family val="2"/>
      </rPr>
      <t>: Zde vyplňte své jméno (s příslušnými tituly)</t>
    </r>
  </si>
  <si>
    <r>
      <t>1/ Počet odpracovaných hodin</t>
    </r>
    <r>
      <rPr>
        <sz val="10"/>
        <rFont val="Verdana"/>
        <family val="2"/>
      </rPr>
      <t>: jsou nastavena 2 desetinná místa</t>
    </r>
  </si>
  <si>
    <r>
      <t xml:space="preserve">5/ Úvazek v dalších projektech: </t>
    </r>
    <r>
      <rPr>
        <sz val="10"/>
        <rFont val="Verdana"/>
        <family val="2"/>
      </rPr>
      <t>jedná se o celkový úvazek ve všech dalších projektech, do kterých jste zapojeni (kromě toho, pro který výkaz vyplňujete)</t>
    </r>
  </si>
  <si>
    <t>Není možné v jeden den pracovat kontinuálně déle než 12 hodin.</t>
  </si>
  <si>
    <r>
      <t xml:space="preserve">6/ Úvazek v organizaci: </t>
    </r>
    <r>
      <rPr>
        <sz val="10"/>
        <rFont val="Verdana"/>
        <family val="2"/>
      </rPr>
      <t xml:space="preserve"> - NEVYPLŇUJTE</t>
    </r>
  </si>
  <si>
    <t>leden</t>
  </si>
  <si>
    <t>únor</t>
  </si>
  <si>
    <t>březen</t>
  </si>
  <si>
    <t>duben</t>
  </si>
  <si>
    <t>květen</t>
  </si>
  <si>
    <t>červen</t>
  </si>
  <si>
    <r>
      <t>2/ Počet stanovených hodin</t>
    </r>
    <r>
      <rPr>
        <sz val="10"/>
        <rFont val="Verdana"/>
        <family val="2"/>
      </rPr>
      <t>: zde vyplňte počet hodin, jež je uveden na Vaší DPČ (bude automaticky přepočítáno na úvazek).</t>
    </r>
  </si>
  <si>
    <r>
      <t xml:space="preserve">3/ Pracovní pozice: </t>
    </r>
    <r>
      <rPr>
        <sz val="10"/>
        <rFont val="Verdana"/>
        <family val="2"/>
      </rPr>
      <t>najdete na Vaší DPČ</t>
    </r>
  </si>
  <si>
    <r>
      <t>2/ Popis:</t>
    </r>
    <r>
      <rPr>
        <sz val="10"/>
        <rFont val="Verdana"/>
        <family val="2"/>
      </rPr>
      <t xml:space="preserve"> uvádějte podrobný popis činnosti, jež jste v tuto dobu vykonávali. Měla by být totožná s činností uvedenou v náplni práce na DPČ.</t>
    </r>
  </si>
  <si>
    <t>DPČ</t>
  </si>
  <si>
    <t xml:space="preserve">Celkem odpracovaných hodin </t>
  </si>
  <si>
    <t>Pořadové číslo MZ</t>
  </si>
  <si>
    <t>Počet hodin nesch. podle úvazku</t>
  </si>
  <si>
    <t>Počet hodin nesch. celkem</t>
  </si>
  <si>
    <t>Počet hodin k proplacení za daný měsíc v projektu</t>
  </si>
  <si>
    <t>Prohlašuji, že můj celkový úvazek činí maximálně 1,500.</t>
  </si>
  <si>
    <r>
      <t xml:space="preserve">5/ Počet hodin: </t>
    </r>
    <r>
      <rPr>
        <sz val="10"/>
        <rFont val="Verdana"/>
        <family val="2"/>
      </rPr>
      <t>vyplní se automaticky</t>
    </r>
  </si>
  <si>
    <t>Celkový počet odpracovaných hodin, jež se automaticky nasčítává z docházkové tabulky v buňce "Součet hodin ", se musí na konci daného měsíce rovnat s údajem zapsaným do buňky "Počet hodin k proplacení" .</t>
  </si>
  <si>
    <t>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</si>
  <si>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Položka rozpočtu</t>
  </si>
  <si>
    <t>2012</t>
  </si>
  <si>
    <t>Národní ústav pro vzdělávání, školské poradenské zařízení
a zařízení pro další vzdělávání pedagogických pracovníků</t>
  </si>
  <si>
    <t>Počet hodin dovolené podle úvazku</t>
  </si>
  <si>
    <t>Počet hodin dovolené celkem</t>
  </si>
  <si>
    <t>CZ.1.07/4.1.00/33.0001</t>
  </si>
  <si>
    <t>Rozvoj a metodická podpora poradenských služeb – VIP III, A1</t>
  </si>
  <si>
    <t>státní svátek - Velikonoční pondělí</t>
  </si>
  <si>
    <t>Svátek práce</t>
  </si>
  <si>
    <t>Státní svátek</t>
  </si>
  <si>
    <t>červenec</t>
  </si>
  <si>
    <t>srpen</t>
  </si>
  <si>
    <t>září</t>
  </si>
  <si>
    <t>říjen</t>
  </si>
  <si>
    <t>listopad</t>
  </si>
  <si>
    <t>prosinec</t>
  </si>
  <si>
    <t>Státní svátek - Štědrý den</t>
  </si>
  <si>
    <t>Státní svátek - Boží hod vánoční</t>
  </si>
  <si>
    <t>Státní svátek - Štěpán</t>
  </si>
  <si>
    <r>
      <t xml:space="preserve">4/ Položka rozpočtu: </t>
    </r>
    <r>
      <rPr>
        <sz val="10"/>
        <rFont val="Verdana"/>
        <family val="2"/>
      </rPr>
      <t>sdělí asistent/ka projektu (jedná se o číslo z benefitu)</t>
    </r>
  </si>
  <si>
    <r>
      <t>5/ Další úvazek v projektu:</t>
    </r>
    <r>
      <rPr>
        <sz val="10"/>
        <rFont val="Verdana"/>
        <family val="2"/>
      </rPr>
      <t xml:space="preserve"> jedná se o další úvazek v projektu, pro který výkaz vyplňujete (např. 2 pracovní smlouvy nebo 1 smlouva a 1 DPČ ve stejném projektu)</t>
    </r>
  </si>
  <si>
    <r>
      <t>7/ Pořadové číslo monitorovací zprávy:</t>
    </r>
    <r>
      <rPr>
        <sz val="10"/>
        <rFont val="Verdana"/>
        <family val="2"/>
      </rPr>
      <t xml:space="preserve"> bude doplňovat asistent/ka projektu</t>
    </r>
  </si>
  <si>
    <r>
      <t xml:space="preserve">3/ Termíny neschopnosti/dovolené: </t>
    </r>
    <r>
      <rPr>
        <sz val="10"/>
        <rFont val="Verdana"/>
        <family val="2"/>
      </rPr>
      <t xml:space="preserve"> data pracovní neschopnosti/dovolené</t>
    </r>
  </si>
  <si>
    <r>
      <t>4/ Počet dní celkem:</t>
    </r>
    <r>
      <rPr>
        <sz val="10"/>
        <rFont val="Verdana"/>
        <family val="2"/>
      </rPr>
      <t xml:space="preserve"> počet dní neschopnosti/dovolené</t>
    </r>
  </si>
  <si>
    <r>
      <t xml:space="preserve">6/ Součet hodin souvisejících s projektem: </t>
    </r>
    <r>
      <rPr>
        <sz val="10"/>
        <rFont val="Verdana"/>
        <family val="2"/>
      </rPr>
      <t>dojde k součtu odpracovaných hodin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</si>
</sst>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/m;@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%"/>
    <numFmt numFmtId="178" formatCode="mmmm\ yyyy"/>
    <numFmt numFmtId="179" formatCode="0.0"/>
    <numFmt numFmtId="180" formatCode="[$€-2]\ #\ ##,000_);[Red]\([$€-2]\ #\ ##,000\)"/>
    <numFmt numFmtId="181" formatCode="#,##0.000"/>
    <numFmt numFmtId="182" formatCode="[$-405]d\.\ mmmm\ yyyy"/>
    <numFmt numFmtId="183" formatCode="mmm/yyyy"/>
    <numFmt numFmtId="184" formatCode="[$¥€-2]\ #\ ##,000_);[Red]\([$€-2]\ #\ ##,000\)"/>
  </numFmts>
  <fonts count="43">
    <font>
      <sz val="10"/>
      <name val="Arial"/>
      <family val="0"/>
    </font>
    <font>
      <sz val="10"/>
      <name val="Arial CE"/>
      <family val="2"/>
    </font>
    <font>
      <sz val="11"/>
      <color indexed="62"/>
      <name val="Times New Roman"/>
      <family val="1"/>
    </font>
    <font>
      <sz val="6"/>
      <color indexed="55"/>
      <name val="Times New Roman"/>
      <family val="1"/>
    </font>
    <font>
      <b/>
      <sz val="11"/>
      <color indexed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0"/>
      <name val="Verdana"/>
      <family val="2"/>
    </font>
    <font>
      <sz val="8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10"/>
      <color indexed="10"/>
      <name val="Verdana"/>
      <family val="2"/>
    </font>
    <font>
      <sz val="10"/>
      <color rgb="FFFF0000"/>
      <name val="Verdan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67">
    <xf numFmtId="0" fontId="0" fillId="0" borderId="0" xfId="0" applyAlignment="1">
      <alignment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left" vertical="center"/>
    </xf>
    <xf numFmtId="0" fontId="8" fillId="19" borderId="13" xfId="0" applyFont="1" applyFill="1" applyBorder="1" applyAlignment="1">
      <alignment horizontal="left" vertical="center"/>
    </xf>
    <xf numFmtId="0" fontId="8" fillId="19" borderId="14" xfId="0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6" xfId="0" applyNumberFormat="1" applyFont="1" applyFill="1" applyBorder="1" applyAlignment="1" applyProtection="1">
      <alignment horizontal="left"/>
      <protection/>
    </xf>
    <xf numFmtId="0" fontId="8" fillId="19" borderId="17" xfId="0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vertical="center"/>
    </xf>
    <xf numFmtId="0" fontId="8" fillId="24" borderId="18" xfId="0" applyFont="1" applyFill="1" applyBorder="1" applyAlignment="1">
      <alignment vertical="center"/>
    </xf>
    <xf numFmtId="0" fontId="8" fillId="24" borderId="19" xfId="0" applyFont="1" applyFill="1" applyBorder="1" applyAlignment="1">
      <alignment vertical="center"/>
    </xf>
    <xf numFmtId="0" fontId="8" fillId="24" borderId="20" xfId="0" applyFont="1" applyFill="1" applyBorder="1" applyAlignment="1">
      <alignment vertical="center"/>
    </xf>
    <xf numFmtId="0" fontId="8" fillId="19" borderId="21" xfId="0" applyFont="1" applyFill="1" applyBorder="1" applyAlignment="1">
      <alignment horizontal="center" vertical="center" wrapText="1"/>
    </xf>
    <xf numFmtId="0" fontId="8" fillId="19" borderId="18" xfId="0" applyFont="1" applyFill="1" applyBorder="1" applyAlignment="1">
      <alignment horizontal="center" vertical="center" wrapText="1"/>
    </xf>
    <xf numFmtId="0" fontId="8" fillId="19" borderId="18" xfId="0" applyFont="1" applyFill="1" applyBorder="1" applyAlignment="1">
      <alignment vertical="center" wrapText="1"/>
    </xf>
    <xf numFmtId="165" fontId="8" fillId="0" borderId="22" xfId="0" applyNumberFormat="1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2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2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24" borderId="21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7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vertical="center"/>
    </xf>
    <xf numFmtId="0" fontId="7" fillId="0" borderId="31" xfId="0" applyNumberFormat="1" applyFont="1" applyBorder="1" applyAlignment="1" applyProtection="1">
      <alignment horizontal="left" vertical="center" wrapText="1"/>
      <protection locked="0"/>
    </xf>
    <xf numFmtId="2" fontId="7" fillId="0" borderId="32" xfId="0" applyNumberFormat="1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>
      <alignment horizontal="left" vertical="center" wrapText="1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left" wrapText="1"/>
    </xf>
    <xf numFmtId="165" fontId="8" fillId="19" borderId="22" xfId="0" applyNumberFormat="1" applyFont="1" applyFill="1" applyBorder="1" applyAlignment="1" applyProtection="1">
      <alignment/>
      <protection/>
    </xf>
    <xf numFmtId="0" fontId="8" fillId="19" borderId="23" xfId="0" applyFont="1" applyFill="1" applyBorder="1" applyAlignment="1" applyProtection="1">
      <alignment/>
      <protection/>
    </xf>
    <xf numFmtId="0" fontId="7" fillId="19" borderId="24" xfId="0" applyNumberFormat="1" applyFont="1" applyFill="1" applyBorder="1" applyAlignment="1" applyProtection="1">
      <alignment horizontal="center" vertical="center"/>
      <protection/>
    </xf>
    <xf numFmtId="2" fontId="7" fillId="19" borderId="25" xfId="0" applyNumberFormat="1" applyFont="1" applyFill="1" applyBorder="1" applyAlignment="1" applyProtection="1">
      <alignment horizontal="center" vertical="center" wrapText="1"/>
      <protection/>
    </xf>
    <xf numFmtId="0" fontId="7" fillId="19" borderId="26" xfId="0" applyNumberFormat="1" applyFont="1" applyFill="1" applyBorder="1" applyAlignment="1" applyProtection="1">
      <alignment horizontal="center" vertical="center"/>
      <protection/>
    </xf>
    <xf numFmtId="2" fontId="7" fillId="19" borderId="27" xfId="0" applyNumberFormat="1" applyFont="1" applyFill="1" applyBorder="1" applyAlignment="1" applyProtection="1">
      <alignment horizontal="center" vertical="center" wrapText="1"/>
      <protection/>
    </xf>
    <xf numFmtId="0" fontId="7" fillId="19" borderId="26" xfId="0" applyFont="1" applyFill="1" applyBorder="1" applyAlignment="1" applyProtection="1">
      <alignment horizontal="center" vertical="center"/>
      <protection/>
    </xf>
    <xf numFmtId="0" fontId="7" fillId="19" borderId="28" xfId="0" applyFont="1" applyFill="1" applyBorder="1" applyAlignment="1" applyProtection="1">
      <alignment horizontal="center" vertical="center"/>
      <protection/>
    </xf>
    <xf numFmtId="2" fontId="7" fillId="19" borderId="29" xfId="0" applyNumberFormat="1" applyFont="1" applyFill="1" applyBorder="1" applyAlignment="1" applyProtection="1">
      <alignment horizontal="center" vertical="center" wrapText="1"/>
      <protection/>
    </xf>
    <xf numFmtId="49" fontId="7" fillId="19" borderId="10" xfId="0" applyNumberFormat="1" applyFont="1" applyFill="1" applyBorder="1" applyAlignment="1" applyProtection="1">
      <alignment horizontal="left" vertical="center" wrapText="1"/>
      <protection locked="0"/>
    </xf>
    <xf numFmtId="2" fontId="8" fillId="19" borderId="21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0" xfId="0" applyNumberFormat="1" applyFont="1" applyBorder="1" applyAlignment="1" applyProtection="1">
      <alignment horizontal="left" vertical="center" wrapText="1"/>
      <protection locked="0"/>
    </xf>
    <xf numFmtId="2" fontId="7" fillId="0" borderId="31" xfId="0" applyNumberFormat="1" applyFont="1" applyBorder="1" applyAlignment="1" applyProtection="1">
      <alignment horizontal="left" vertical="center" wrapText="1"/>
      <protection locked="0"/>
    </xf>
    <xf numFmtId="49" fontId="7" fillId="0" borderId="33" xfId="0" applyNumberFormat="1" applyFont="1" applyBorder="1" applyAlignment="1" applyProtection="1">
      <alignment horizontal="left" vertical="center" wrapText="1"/>
      <protection locked="0"/>
    </xf>
    <xf numFmtId="49" fontId="7" fillId="0" borderId="31" xfId="0" applyNumberFormat="1" applyFont="1" applyBorder="1" applyAlignment="1" applyProtection="1">
      <alignment horizontal="left" vertical="center" wrapText="1"/>
      <protection locked="0"/>
    </xf>
    <xf numFmtId="49" fontId="7" fillId="25" borderId="31" xfId="0" applyNumberFormat="1" applyFont="1" applyFill="1" applyBorder="1" applyAlignment="1" applyProtection="1">
      <alignment horizontal="left" vertical="center" wrapText="1"/>
      <protection locked="0"/>
    </xf>
    <xf numFmtId="49" fontId="7" fillId="19" borderId="31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31" xfId="0" applyNumberFormat="1" applyFont="1" applyFill="1" applyBorder="1" applyAlignment="1" applyProtection="1">
      <alignment horizontal="left"/>
      <protection/>
    </xf>
    <xf numFmtId="164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0" fillId="26" borderId="0" xfId="0" applyFill="1" applyAlignment="1">
      <alignment/>
    </xf>
    <xf numFmtId="0" fontId="8" fillId="19" borderId="34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left" vertical="center" wrapText="1"/>
    </xf>
    <xf numFmtId="4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8" fillId="27" borderId="22" xfId="0" applyNumberFormat="1" applyFont="1" applyFill="1" applyBorder="1" applyAlignment="1" applyProtection="1">
      <alignment/>
      <protection/>
    </xf>
    <xf numFmtId="0" fontId="8" fillId="27" borderId="23" xfId="0" applyFont="1" applyFill="1" applyBorder="1" applyAlignment="1" applyProtection="1">
      <alignment/>
      <protection/>
    </xf>
    <xf numFmtId="2" fontId="7" fillId="27" borderId="24" xfId="0" applyNumberFormat="1" applyFont="1" applyFill="1" applyBorder="1" applyAlignment="1" applyProtection="1">
      <alignment horizontal="center" vertical="center"/>
      <protection/>
    </xf>
    <xf numFmtId="2" fontId="7" fillId="27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6" xfId="0" applyNumberFormat="1" applyFont="1" applyFill="1" applyBorder="1" applyAlignment="1" applyProtection="1">
      <alignment horizontal="center" vertical="center"/>
      <protection/>
    </xf>
    <xf numFmtId="2" fontId="7" fillId="27" borderId="26" xfId="0" applyNumberFormat="1" applyFont="1" applyFill="1" applyBorder="1" applyAlignment="1" applyProtection="1">
      <alignment horizontal="center" vertical="center"/>
      <protection/>
    </xf>
    <xf numFmtId="2" fontId="7" fillId="27" borderId="27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/>
      <protection/>
    </xf>
    <xf numFmtId="2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left" vertical="center" wrapText="1"/>
      <protection locked="0"/>
    </xf>
    <xf numFmtId="165" fontId="8" fillId="26" borderId="22" xfId="0" applyNumberFormat="1" applyFont="1" applyFill="1" applyBorder="1" applyAlignment="1" applyProtection="1">
      <alignment/>
      <protection/>
    </xf>
    <xf numFmtId="0" fontId="8" fillId="26" borderId="23" xfId="0" applyFont="1" applyFill="1" applyBorder="1" applyAlignment="1" applyProtection="1">
      <alignment/>
      <protection/>
    </xf>
    <xf numFmtId="2" fontId="7" fillId="26" borderId="26" xfId="0" applyNumberFormat="1" applyFont="1" applyFill="1" applyBorder="1" applyAlignment="1" applyProtection="1">
      <alignment horizontal="center" vertical="center"/>
      <protection/>
    </xf>
    <xf numFmtId="2" fontId="7" fillId="26" borderId="27" xfId="0" applyNumberFormat="1" applyFont="1" applyFill="1" applyBorder="1" applyAlignment="1" applyProtection="1">
      <alignment horizontal="center" vertical="center" wrapText="1"/>
      <protection/>
    </xf>
    <xf numFmtId="2" fontId="7" fillId="26" borderId="28" xfId="0" applyNumberFormat="1" applyFont="1" applyFill="1" applyBorder="1" applyAlignment="1" applyProtection="1">
      <alignment horizontal="center" vertical="center"/>
      <protection/>
    </xf>
    <xf numFmtId="2" fontId="7" fillId="26" borderId="24" xfId="0" applyNumberFormat="1" applyFont="1" applyFill="1" applyBorder="1" applyAlignment="1" applyProtection="1">
      <alignment horizontal="center" vertical="center"/>
      <protection/>
    </xf>
    <xf numFmtId="2" fontId="7" fillId="26" borderId="25" xfId="0" applyNumberFormat="1" applyFont="1" applyFill="1" applyBorder="1" applyAlignment="1" applyProtection="1">
      <alignment horizontal="center" vertical="center" wrapText="1"/>
      <protection/>
    </xf>
    <xf numFmtId="2" fontId="7" fillId="27" borderId="35" xfId="0" applyNumberFormat="1" applyFont="1" applyFill="1" applyBorder="1" applyAlignment="1" applyProtection="1">
      <alignment horizontal="center" vertical="center"/>
      <protection/>
    </xf>
    <xf numFmtId="2" fontId="7" fillId="0" borderId="35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33" fillId="27" borderId="0" xfId="0" applyFont="1" applyFill="1" applyAlignment="1">
      <alignment horizontal="left"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33" fillId="28" borderId="0" xfId="0" applyFont="1" applyFill="1" applyAlignment="1">
      <alignment wrapText="1"/>
    </xf>
    <xf numFmtId="0" fontId="0" fillId="28" borderId="0" xfId="0" applyFill="1" applyAlignment="1">
      <alignment wrapText="1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3" fillId="27" borderId="0" xfId="0" applyFont="1" applyFill="1" applyAlignment="1">
      <alignment wrapText="1"/>
    </xf>
    <xf numFmtId="0" fontId="0" fillId="27" borderId="0" xfId="0" applyFill="1" applyAlignment="1">
      <alignment wrapText="1"/>
    </xf>
    <xf numFmtId="2" fontId="8" fillId="19" borderId="21" xfId="0" applyNumberFormat="1" applyFont="1" applyFill="1" applyBorder="1" applyAlignment="1">
      <alignment horizontal="right" vertical="center"/>
    </xf>
    <xf numFmtId="2" fontId="8" fillId="19" borderId="19" xfId="0" applyNumberFormat="1" applyFont="1" applyFill="1" applyBorder="1" applyAlignment="1">
      <alignment horizontal="right" vertical="center"/>
    </xf>
    <xf numFmtId="2" fontId="8" fillId="19" borderId="20" xfId="0" applyNumberFormat="1" applyFont="1" applyFill="1" applyBorder="1" applyAlignment="1">
      <alignment horizontal="right" vertical="center"/>
    </xf>
    <xf numFmtId="0" fontId="8" fillId="19" borderId="21" xfId="0" applyFont="1" applyFill="1" applyBorder="1" applyAlignment="1">
      <alignment horizontal="left" vertical="center"/>
    </xf>
    <xf numFmtId="0" fontId="8" fillId="19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8" fillId="19" borderId="20" xfId="0" applyFont="1" applyFill="1" applyBorder="1" applyAlignment="1">
      <alignment horizontal="left" vertical="center"/>
    </xf>
    <xf numFmtId="0" fontId="8" fillId="19" borderId="27" xfId="0" applyFont="1" applyFill="1" applyBorder="1" applyAlignment="1">
      <alignment horizontal="left" vertical="center"/>
    </xf>
    <xf numFmtId="0" fontId="8" fillId="19" borderId="36" xfId="0" applyFont="1" applyFill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8" fillId="19" borderId="37" xfId="0" applyFont="1" applyFill="1" applyBorder="1" applyAlignment="1">
      <alignment horizontal="left" vertical="center"/>
    </xf>
    <xf numFmtId="0" fontId="7" fillId="0" borderId="26" xfId="0" applyNumberFormat="1" applyFont="1" applyBorder="1" applyAlignment="1" applyProtection="1">
      <alignment horizontal="left" vertical="center" wrapText="1"/>
      <protection locked="0"/>
    </xf>
    <xf numFmtId="49" fontId="7" fillId="0" borderId="38" xfId="0" applyNumberFormat="1" applyFont="1" applyBorder="1" applyAlignment="1" applyProtection="1">
      <alignment horizontal="left" vertical="center" wrapText="1"/>
      <protection locked="0"/>
    </xf>
    <xf numFmtId="0" fontId="8" fillId="19" borderId="39" xfId="0" applyFont="1" applyFill="1" applyBorder="1" applyAlignment="1">
      <alignment horizontal="left" vertical="top" wrapText="1"/>
    </xf>
    <xf numFmtId="0" fontId="8" fillId="19" borderId="40" xfId="0" applyFont="1" applyFill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8" fillId="19" borderId="41" xfId="0" applyFont="1" applyFill="1" applyBorder="1" applyAlignment="1">
      <alignment horizontal="left" vertical="top" wrapText="1"/>
    </xf>
    <xf numFmtId="2" fontId="7" fillId="0" borderId="42" xfId="0" applyNumberFormat="1" applyFont="1" applyBorder="1" applyAlignment="1" applyProtection="1">
      <alignment horizontal="left" vertical="center" wrapText="1"/>
      <protection locked="0"/>
    </xf>
    <xf numFmtId="2" fontId="7" fillId="0" borderId="43" xfId="0" applyNumberFormat="1" applyFont="1" applyBorder="1" applyAlignment="1" applyProtection="1">
      <alignment horizontal="left" vertical="center" wrapText="1"/>
      <protection locked="0"/>
    </xf>
    <xf numFmtId="0" fontId="10" fillId="19" borderId="44" xfId="0" applyFont="1" applyFill="1" applyBorder="1" applyAlignment="1">
      <alignment vertical="center" wrapText="1"/>
    </xf>
    <xf numFmtId="0" fontId="10" fillId="19" borderId="45" xfId="0" applyFont="1" applyFill="1" applyBorder="1" applyAlignment="1">
      <alignment wrapText="1"/>
    </xf>
    <xf numFmtId="0" fontId="10" fillId="19" borderId="32" xfId="0" applyFont="1" applyFill="1" applyBorder="1" applyAlignment="1">
      <alignment wrapText="1"/>
    </xf>
    <xf numFmtId="0" fontId="8" fillId="24" borderId="21" xfId="0" applyFont="1" applyFill="1" applyBorder="1" applyAlignment="1">
      <alignment vertical="center"/>
    </xf>
    <xf numFmtId="0" fontId="8" fillId="24" borderId="19" xfId="0" applyFont="1" applyFill="1" applyBorder="1" applyAlignment="1">
      <alignment vertical="center"/>
    </xf>
    <xf numFmtId="0" fontId="8" fillId="19" borderId="25" xfId="0" applyFont="1" applyFill="1" applyBorder="1" applyAlignment="1">
      <alignment horizontal="left" vertical="center"/>
    </xf>
    <xf numFmtId="0" fontId="8" fillId="19" borderId="46" xfId="0" applyFont="1" applyFill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8" fillId="19" borderId="47" xfId="0" applyFont="1" applyFill="1" applyBorder="1" applyAlignment="1">
      <alignment horizontal="left" vertical="center"/>
    </xf>
    <xf numFmtId="49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wrapText="1"/>
    </xf>
    <xf numFmtId="0" fontId="10" fillId="0" borderId="31" xfId="0" applyFont="1" applyFill="1" applyBorder="1" applyAlignment="1">
      <alignment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0" fontId="10" fillId="19" borderId="22" xfId="0" applyFont="1" applyFill="1" applyBorder="1" applyAlignment="1">
      <alignment vertical="center" wrapText="1"/>
    </xf>
    <xf numFmtId="0" fontId="10" fillId="19" borderId="23" xfId="0" applyFont="1" applyFill="1" applyBorder="1" applyAlignment="1">
      <alignment wrapText="1"/>
    </xf>
    <xf numFmtId="0" fontId="10" fillId="19" borderId="31" xfId="0" applyFont="1" applyFill="1" applyBorder="1" applyAlignment="1">
      <alignment wrapText="1"/>
    </xf>
    <xf numFmtId="0" fontId="10" fillId="19" borderId="49" xfId="0" applyFont="1" applyFill="1" applyBorder="1" applyAlignment="1">
      <alignment vertical="center" wrapText="1"/>
    </xf>
    <xf numFmtId="0" fontId="10" fillId="19" borderId="50" xfId="0" applyFont="1" applyFill="1" applyBorder="1" applyAlignment="1">
      <alignment vertical="center" wrapText="1"/>
    </xf>
    <xf numFmtId="0" fontId="10" fillId="19" borderId="33" xfId="0" applyFont="1" applyFill="1" applyBorder="1" applyAlignment="1">
      <alignment vertical="center" wrapText="1"/>
    </xf>
    <xf numFmtId="0" fontId="10" fillId="19" borderId="23" xfId="0" applyFont="1" applyFill="1" applyBorder="1" applyAlignment="1">
      <alignment vertical="center" wrapText="1"/>
    </xf>
    <xf numFmtId="0" fontId="10" fillId="19" borderId="31" xfId="0" applyFont="1" applyFill="1" applyBorder="1" applyAlignment="1">
      <alignment vertical="center" wrapText="1"/>
    </xf>
    <xf numFmtId="0" fontId="8" fillId="19" borderId="34" xfId="0" applyFont="1" applyFill="1" applyBorder="1" applyAlignment="1">
      <alignment horizontal="left" vertical="center"/>
    </xf>
    <xf numFmtId="0" fontId="8" fillId="19" borderId="17" xfId="0" applyFont="1" applyFill="1" applyBorder="1" applyAlignment="1">
      <alignment horizontal="left" vertical="center"/>
    </xf>
    <xf numFmtId="0" fontId="8" fillId="19" borderId="21" xfId="0" applyFont="1" applyFill="1" applyBorder="1" applyAlignment="1">
      <alignment horizontal="left" vertical="top" wrapText="1"/>
    </xf>
    <xf numFmtId="0" fontId="8" fillId="19" borderId="19" xfId="0" applyFont="1" applyFill="1" applyBorder="1" applyAlignment="1">
      <alignment horizontal="left" vertical="top" wrapText="1"/>
    </xf>
    <xf numFmtId="0" fontId="8" fillId="19" borderId="20" xfId="0" applyFont="1" applyFill="1" applyBorder="1" applyAlignment="1">
      <alignment horizontal="left" vertical="top" wrapText="1"/>
    </xf>
    <xf numFmtId="0" fontId="8" fillId="19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8" fillId="19" borderId="52" xfId="0" applyFont="1" applyFill="1" applyBorder="1" applyAlignment="1">
      <alignment horizontal="left" vertical="center"/>
    </xf>
    <xf numFmtId="0" fontId="8" fillId="19" borderId="53" xfId="0" applyFont="1" applyFill="1" applyBorder="1" applyAlignment="1">
      <alignment horizontal="left" vertical="center"/>
    </xf>
    <xf numFmtId="0" fontId="8" fillId="19" borderId="54" xfId="0" applyFont="1" applyFill="1" applyBorder="1" applyAlignment="1">
      <alignment horizontal="left" vertical="center"/>
    </xf>
    <xf numFmtId="0" fontId="8" fillId="19" borderId="55" xfId="0" applyFont="1" applyFill="1" applyBorder="1" applyAlignment="1">
      <alignment horizontal="left" vertical="center"/>
    </xf>
    <xf numFmtId="0" fontId="8" fillId="19" borderId="56" xfId="0" applyFont="1" applyFill="1" applyBorder="1" applyAlignment="1">
      <alignment horizontal="left" vertical="center"/>
    </xf>
    <xf numFmtId="0" fontId="8" fillId="19" borderId="57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49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49" fontId="10" fillId="19" borderId="22" xfId="0" applyNumberFormat="1" applyFont="1" applyFill="1" applyBorder="1" applyAlignment="1" applyProtection="1">
      <alignment vertical="center" wrapText="1"/>
      <protection/>
    </xf>
    <xf numFmtId="0" fontId="10" fillId="0" borderId="44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wrapText="1"/>
    </xf>
    <xf numFmtId="0" fontId="10" fillId="0" borderId="32" xfId="0" applyFont="1" applyFill="1" applyBorder="1" applyAlignment="1">
      <alignment wrapText="1"/>
    </xf>
    <xf numFmtId="0" fontId="8" fillId="19" borderId="49" xfId="0" applyFont="1" applyFill="1" applyBorder="1" applyAlignment="1">
      <alignment horizontal="left" vertical="center"/>
    </xf>
    <xf numFmtId="0" fontId="8" fillId="19" borderId="50" xfId="0" applyFont="1" applyFill="1" applyBorder="1" applyAlignment="1">
      <alignment horizontal="left" vertical="center"/>
    </xf>
    <xf numFmtId="0" fontId="8" fillId="19" borderId="3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19" borderId="22" xfId="0" applyFont="1" applyFill="1" applyBorder="1" applyAlignment="1">
      <alignment horizontal="left" vertical="center"/>
    </xf>
    <xf numFmtId="0" fontId="8" fillId="19" borderId="23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19" borderId="44" xfId="0" applyFont="1" applyFill="1" applyBorder="1" applyAlignment="1">
      <alignment horizontal="left" vertical="top" wrapText="1"/>
    </xf>
    <xf numFmtId="0" fontId="8" fillId="19" borderId="4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>
      <alignment horizontal="lef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8" fillId="19" borderId="22" xfId="0" applyFont="1" applyFill="1" applyBorder="1" applyAlignment="1">
      <alignment horizontal="left" vertical="top" wrapText="1"/>
    </xf>
    <xf numFmtId="0" fontId="8" fillId="19" borderId="23" xfId="0" applyFont="1" applyFill="1" applyBorder="1" applyAlignment="1">
      <alignment horizontal="left" vertical="top" wrapText="1"/>
    </xf>
    <xf numFmtId="0" fontId="8" fillId="19" borderId="27" xfId="0" applyFont="1" applyFill="1" applyBorder="1" applyAlignment="1">
      <alignment horizontal="left" vertical="top" wrapText="1"/>
    </xf>
    <xf numFmtId="0" fontId="8" fillId="19" borderId="37" xfId="0" applyFont="1" applyFill="1" applyBorder="1" applyAlignment="1">
      <alignment horizontal="left" vertical="top" wrapText="1"/>
    </xf>
    <xf numFmtId="2" fontId="7" fillId="0" borderId="26" xfId="0" applyNumberFormat="1" applyFont="1" applyBorder="1" applyAlignment="1" applyProtection="1">
      <alignment horizontal="left" vertical="center" wrapText="1"/>
      <protection locked="0"/>
    </xf>
    <xf numFmtId="2" fontId="7" fillId="0" borderId="38" xfId="0" applyNumberFormat="1" applyFont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7" fillId="0" borderId="38" xfId="0" applyNumberFormat="1" applyFont="1" applyBorder="1" applyAlignment="1" applyProtection="1">
      <alignment horizontal="left" vertical="center" wrapText="1"/>
      <protection locked="0"/>
    </xf>
    <xf numFmtId="49" fontId="10" fillId="27" borderId="27" xfId="0" applyNumberFormat="1" applyFont="1" applyFill="1" applyBorder="1" applyAlignment="1" applyProtection="1">
      <alignment vertical="center" wrapText="1"/>
      <protection/>
    </xf>
    <xf numFmtId="49" fontId="10" fillId="27" borderId="36" xfId="0" applyNumberFormat="1" applyFont="1" applyFill="1" applyBorder="1" applyAlignment="1" applyProtection="1">
      <alignment vertical="center" wrapText="1"/>
      <protection/>
    </xf>
    <xf numFmtId="49" fontId="10" fillId="27" borderId="38" xfId="0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vertical="center" wrapText="1"/>
    </xf>
    <xf numFmtId="0" fontId="8" fillId="19" borderId="13" xfId="0" applyFont="1" applyFill="1" applyBorder="1" applyAlignment="1">
      <alignment horizontal="left" vertical="center"/>
    </xf>
    <xf numFmtId="0" fontId="8" fillId="19" borderId="14" xfId="0" applyFont="1" applyFill="1" applyBorder="1" applyAlignment="1">
      <alignment horizontal="left" vertical="center"/>
    </xf>
    <xf numFmtId="0" fontId="8" fillId="19" borderId="51" xfId="0" applyFont="1" applyFill="1" applyBorder="1" applyAlignment="1">
      <alignment horizontal="left" vertical="center"/>
    </xf>
    <xf numFmtId="49" fontId="10" fillId="0" borderId="27" xfId="0" applyNumberFormat="1" applyFont="1" applyFill="1" applyBorder="1" applyAlignment="1" applyProtection="1">
      <alignment vertical="center" wrapText="1"/>
      <protection/>
    </xf>
    <xf numFmtId="49" fontId="10" fillId="0" borderId="36" xfId="0" applyNumberFormat="1" applyFont="1" applyFill="1" applyBorder="1" applyAlignment="1" applyProtection="1">
      <alignment vertical="center" wrapText="1"/>
      <protection/>
    </xf>
    <xf numFmtId="49" fontId="10" fillId="0" borderId="38" xfId="0" applyNumberFormat="1" applyFont="1" applyFill="1" applyBorder="1" applyAlignment="1" applyProtection="1">
      <alignment vertical="center" wrapText="1"/>
      <protection/>
    </xf>
    <xf numFmtId="0" fontId="10" fillId="27" borderId="27" xfId="0" applyFont="1" applyFill="1" applyBorder="1" applyAlignment="1">
      <alignment vertical="center" wrapText="1"/>
    </xf>
    <xf numFmtId="0" fontId="10" fillId="27" borderId="36" xfId="0" applyFont="1" applyFill="1" applyBorder="1" applyAlignment="1">
      <alignment vertical="center" wrapText="1"/>
    </xf>
    <xf numFmtId="0" fontId="10" fillId="27" borderId="38" xfId="0" applyFont="1" applyFill="1" applyBorder="1" applyAlignment="1">
      <alignment vertical="center" wrapText="1"/>
    </xf>
    <xf numFmtId="0" fontId="10" fillId="27" borderId="25" xfId="0" applyFont="1" applyFill="1" applyBorder="1" applyAlignment="1">
      <alignment horizontal="left" wrapText="1"/>
    </xf>
    <xf numFmtId="0" fontId="10" fillId="27" borderId="46" xfId="0" applyFont="1" applyFill="1" applyBorder="1" applyAlignment="1">
      <alignment horizontal="left" wrapText="1"/>
    </xf>
    <xf numFmtId="0" fontId="10" fillId="27" borderId="48" xfId="0" applyFont="1" applyFill="1" applyBorder="1" applyAlignment="1">
      <alignment horizontal="left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8" fillId="16" borderId="21" xfId="0" applyFont="1" applyFill="1" applyBorder="1" applyAlignment="1">
      <alignment horizontal="left" vertical="center"/>
    </xf>
    <xf numFmtId="0" fontId="0" fillId="16" borderId="19" xfId="0" applyFill="1" applyBorder="1" applyAlignment="1">
      <alignment vertical="center"/>
    </xf>
    <xf numFmtId="0" fontId="8" fillId="27" borderId="34" xfId="0" applyFont="1" applyFill="1" applyBorder="1" applyAlignment="1">
      <alignment vertical="center"/>
    </xf>
    <xf numFmtId="0" fontId="8" fillId="27" borderId="17" xfId="0" applyFont="1" applyFill="1" applyBorder="1" applyAlignment="1">
      <alignment vertical="center"/>
    </xf>
    <xf numFmtId="0" fontId="10" fillId="26" borderId="27" xfId="0" applyFont="1" applyFill="1" applyBorder="1" applyAlignment="1">
      <alignment vertical="center" wrapText="1"/>
    </xf>
    <xf numFmtId="0" fontId="10" fillId="26" borderId="36" xfId="0" applyFont="1" applyFill="1" applyBorder="1" applyAlignment="1">
      <alignment vertical="center" wrapText="1"/>
    </xf>
    <xf numFmtId="0" fontId="10" fillId="26" borderId="38" xfId="0" applyFont="1" applyFill="1" applyBorder="1" applyAlignment="1">
      <alignment vertical="center" wrapText="1"/>
    </xf>
    <xf numFmtId="49" fontId="10" fillId="26" borderId="27" xfId="0" applyNumberFormat="1" applyFont="1" applyFill="1" applyBorder="1" applyAlignment="1" applyProtection="1">
      <alignment vertical="center" wrapText="1"/>
      <protection/>
    </xf>
    <xf numFmtId="49" fontId="10" fillId="26" borderId="36" xfId="0" applyNumberFormat="1" applyFont="1" applyFill="1" applyBorder="1" applyAlignment="1" applyProtection="1">
      <alignment vertical="center" wrapText="1"/>
      <protection/>
    </xf>
    <xf numFmtId="49" fontId="10" fillId="26" borderId="38" xfId="0" applyNumberFormat="1" applyFont="1" applyFill="1" applyBorder="1" applyAlignment="1" applyProtection="1">
      <alignment vertical="center" wrapText="1"/>
      <protection/>
    </xf>
    <xf numFmtId="0" fontId="10" fillId="0" borderId="25" xfId="0" applyFont="1" applyFill="1" applyBorder="1" applyAlignment="1">
      <alignment horizontal="left" wrapText="1"/>
    </xf>
    <xf numFmtId="0" fontId="10" fillId="0" borderId="46" xfId="0" applyFont="1" applyFill="1" applyBorder="1" applyAlignment="1">
      <alignment horizontal="left" wrapText="1"/>
    </xf>
    <xf numFmtId="0" fontId="10" fillId="0" borderId="48" xfId="0" applyFont="1" applyFill="1" applyBorder="1" applyAlignment="1">
      <alignment horizontal="left" wrapText="1"/>
    </xf>
    <xf numFmtId="0" fontId="10" fillId="26" borderId="39" xfId="0" applyFont="1" applyFill="1" applyBorder="1" applyAlignment="1">
      <alignment vertical="center" wrapText="1"/>
    </xf>
    <xf numFmtId="0" fontId="10" fillId="26" borderId="40" xfId="0" applyFont="1" applyFill="1" applyBorder="1" applyAlignment="1">
      <alignment vertical="center" wrapText="1"/>
    </xf>
    <xf numFmtId="0" fontId="10" fillId="26" borderId="43" xfId="0" applyFont="1" applyFill="1" applyBorder="1" applyAlignment="1">
      <alignment vertical="center" wrapText="1"/>
    </xf>
    <xf numFmtId="0" fontId="10" fillId="26" borderId="25" xfId="0" applyFont="1" applyFill="1" applyBorder="1" applyAlignment="1">
      <alignment horizontal="left" wrapText="1"/>
    </xf>
    <xf numFmtId="0" fontId="10" fillId="26" borderId="46" xfId="0" applyFont="1" applyFill="1" applyBorder="1" applyAlignment="1">
      <alignment horizontal="left" wrapText="1"/>
    </xf>
    <xf numFmtId="0" fontId="10" fillId="26" borderId="48" xfId="0" applyFont="1" applyFill="1" applyBorder="1" applyAlignment="1">
      <alignment horizontal="left" wrapText="1"/>
    </xf>
    <xf numFmtId="49" fontId="10" fillId="27" borderId="22" xfId="0" applyNumberFormat="1" applyFont="1" applyFill="1" applyBorder="1" applyAlignment="1" applyProtection="1">
      <alignment vertical="center" wrapText="1"/>
      <protection/>
    </xf>
    <xf numFmtId="49" fontId="10" fillId="27" borderId="37" xfId="0" applyNumberFormat="1" applyFont="1" applyFill="1" applyBorder="1" applyAlignment="1" applyProtection="1">
      <alignment vertical="center" wrapText="1"/>
      <protection/>
    </xf>
    <xf numFmtId="0" fontId="10" fillId="27" borderId="23" xfId="0" applyFont="1" applyFill="1" applyBorder="1" applyAlignment="1">
      <alignment wrapText="1"/>
    </xf>
    <xf numFmtId="0" fontId="10" fillId="27" borderId="31" xfId="0" applyFont="1" applyFill="1" applyBorder="1" applyAlignment="1">
      <alignment wrapText="1"/>
    </xf>
    <xf numFmtId="49" fontId="10" fillId="0" borderId="37" xfId="0" applyNumberFormat="1" applyFont="1" applyFill="1" applyBorder="1" applyAlignment="1" applyProtection="1">
      <alignment vertical="center" wrapText="1"/>
      <protection/>
    </xf>
    <xf numFmtId="0" fontId="10" fillId="0" borderId="37" xfId="0" applyFont="1" applyFill="1" applyBorder="1" applyAlignment="1">
      <alignment vertical="center" wrapText="1"/>
    </xf>
    <xf numFmtId="0" fontId="10" fillId="27" borderId="22" xfId="0" applyFont="1" applyFill="1" applyBorder="1" applyAlignment="1">
      <alignment vertical="center" wrapText="1"/>
    </xf>
    <xf numFmtId="0" fontId="10" fillId="27" borderId="37" xfId="0" applyFont="1" applyFill="1" applyBorder="1" applyAlignment="1">
      <alignment vertical="center" wrapText="1"/>
    </xf>
    <xf numFmtId="0" fontId="39" fillId="27" borderId="46" xfId="0" applyFont="1" applyFill="1" applyBorder="1" applyAlignment="1">
      <alignment horizontal="left" wrapText="1"/>
    </xf>
    <xf numFmtId="0" fontId="39" fillId="27" borderId="48" xfId="0" applyFont="1" applyFill="1" applyBorder="1" applyAlignment="1">
      <alignment horizontal="left" wrapText="1"/>
    </xf>
    <xf numFmtId="0" fontId="10" fillId="27" borderId="23" xfId="0" applyFont="1" applyFill="1" applyBorder="1" applyAlignment="1">
      <alignment vertical="center" wrapText="1"/>
    </xf>
    <xf numFmtId="0" fontId="10" fillId="27" borderId="31" xfId="0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hazka_2012_DPC_NZ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leden"/>
      <sheetName val="únor"/>
      <sheetName val="březen"/>
      <sheetName val="duben"/>
      <sheetName val="květen"/>
      <sheetName val="červe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7.vml" /><Relationship Id="rId3" Type="http://schemas.openxmlformats.org/officeDocument/2006/relationships/vmlDrawing" Target="../drawings/vmlDrawing18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9.vml" /><Relationship Id="rId3" Type="http://schemas.openxmlformats.org/officeDocument/2006/relationships/vmlDrawing" Target="../drawings/vmlDrawing20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1.vml" /><Relationship Id="rId3" Type="http://schemas.openxmlformats.org/officeDocument/2006/relationships/vmlDrawing" Target="../drawings/vmlDrawing22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3.vml" /><Relationship Id="rId3" Type="http://schemas.openxmlformats.org/officeDocument/2006/relationships/vmlDrawing" Target="../drawings/vmlDrawing24.v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5.vml" /><Relationship Id="rId3" Type="http://schemas.openxmlformats.org/officeDocument/2006/relationships/vmlDrawing" Target="../drawings/vmlDrawing26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7.vml" /><Relationship Id="rId3" Type="http://schemas.openxmlformats.org/officeDocument/2006/relationships/vmlDrawing" Target="../drawings/vmlDrawing28.v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9.vml" /><Relationship Id="rId3" Type="http://schemas.openxmlformats.org/officeDocument/2006/relationships/vmlDrawing" Target="../drawings/vmlDrawing30.v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31.vml" /><Relationship Id="rId3" Type="http://schemas.openxmlformats.org/officeDocument/2006/relationships/vmlDrawing" Target="../drawings/vmlDrawing32.v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3.vml" /><Relationship Id="rId3" Type="http://schemas.openxmlformats.org/officeDocument/2006/relationships/vmlDrawing" Target="../drawings/vmlDrawing34.v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5.vml" /><Relationship Id="rId3" Type="http://schemas.openxmlformats.org/officeDocument/2006/relationships/vmlDrawing" Target="../drawings/vmlDrawing36.v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7.v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9.v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1.v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3.v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5.vml" /><Relationship Id="rId3" Type="http://schemas.openxmlformats.org/officeDocument/2006/relationships/vmlDrawing" Target="../drawings/vmlDrawing16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6384" width="9.140625" style="52" customWidth="1"/>
  </cols>
  <sheetData>
    <row r="1" ht="12.75">
      <c r="A1" s="51"/>
    </row>
    <row r="2" ht="12.75">
      <c r="A2" s="51" t="s">
        <v>37</v>
      </c>
    </row>
    <row r="5" ht="12.75">
      <c r="A5" s="53" t="s">
        <v>38</v>
      </c>
    </row>
    <row r="6" spans="1:10" ht="12.75" customHeight="1">
      <c r="A6" s="109" t="s">
        <v>41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ht="27" customHeight="1">
      <c r="A7" s="102" t="s">
        <v>52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12" customHeight="1">
      <c r="A8" s="102" t="s">
        <v>53</v>
      </c>
      <c r="B8" s="111"/>
      <c r="C8" s="111"/>
      <c r="D8" s="111"/>
      <c r="E8" s="111"/>
      <c r="F8" s="111"/>
      <c r="G8" s="111"/>
      <c r="H8" s="111"/>
      <c r="I8" s="111"/>
      <c r="J8" s="111"/>
    </row>
    <row r="9" spans="1:10" ht="12.75">
      <c r="A9" s="102" t="s">
        <v>84</v>
      </c>
      <c r="B9" s="111"/>
      <c r="C9" s="111"/>
      <c r="D9" s="111"/>
      <c r="E9" s="111"/>
      <c r="F9" s="111"/>
      <c r="G9" s="111"/>
      <c r="H9" s="111"/>
      <c r="I9" s="111"/>
      <c r="J9" s="111"/>
    </row>
    <row r="10" spans="1:10" ht="27.75" customHeight="1">
      <c r="A10" s="104" t="s">
        <v>85</v>
      </c>
      <c r="B10" s="105"/>
      <c r="C10" s="105"/>
      <c r="D10" s="105"/>
      <c r="E10" s="105"/>
      <c r="F10" s="105"/>
      <c r="G10" s="105"/>
      <c r="H10" s="105"/>
      <c r="I10" s="105"/>
      <c r="J10" s="105"/>
    </row>
    <row r="11" spans="1:10" ht="27.75" customHeight="1">
      <c r="A11" s="104" t="s">
        <v>43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ht="14.25" customHeight="1">
      <c r="A12" s="107" t="s">
        <v>45</v>
      </c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0" ht="15" customHeight="1">
      <c r="A13" s="112" t="s">
        <v>86</v>
      </c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0" ht="42.75" customHeight="1">
      <c r="A14" s="101" t="s">
        <v>63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6" ht="12.75" customHeight="1">
      <c r="A16" s="53" t="s">
        <v>39</v>
      </c>
    </row>
    <row r="17" spans="1:10" ht="13.5" customHeight="1">
      <c r="A17" s="102" t="s">
        <v>42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ht="27.75" customHeight="1">
      <c r="A18" s="102" t="s">
        <v>54</v>
      </c>
      <c r="B18" s="101"/>
      <c r="C18" s="101"/>
      <c r="D18" s="101"/>
      <c r="E18" s="101"/>
      <c r="F18" s="101"/>
      <c r="G18" s="101"/>
      <c r="H18" s="101"/>
      <c r="I18" s="101"/>
      <c r="J18" s="101"/>
    </row>
    <row r="19" spans="1:10" ht="26.25" customHeight="1">
      <c r="A19" s="101" t="s">
        <v>40</v>
      </c>
      <c r="B19" s="101"/>
      <c r="C19" s="101"/>
      <c r="D19" s="101"/>
      <c r="E19" s="101"/>
      <c r="F19" s="101"/>
      <c r="G19" s="101"/>
      <c r="H19" s="101"/>
      <c r="I19" s="101"/>
      <c r="J19" s="101"/>
    </row>
    <row r="20" spans="1:10" ht="14.25" customHeight="1">
      <c r="A20" s="103" t="s">
        <v>87</v>
      </c>
      <c r="B20" s="103"/>
      <c r="C20" s="103"/>
      <c r="D20" s="103"/>
      <c r="E20" s="103"/>
      <c r="F20" s="103"/>
      <c r="G20" s="103"/>
      <c r="H20" s="103"/>
      <c r="I20" s="103"/>
      <c r="J20" s="103"/>
    </row>
    <row r="21" spans="1:10" ht="12.75" customHeight="1">
      <c r="A21" s="102" t="s">
        <v>88</v>
      </c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0" ht="12.75" customHeight="1">
      <c r="A22" s="103" t="s">
        <v>62</v>
      </c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ht="25.5" customHeight="1">
      <c r="A23" s="102" t="s">
        <v>89</v>
      </c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10" ht="12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2.75" customHeight="1">
      <c r="A25" s="100" t="s">
        <v>44</v>
      </c>
      <c r="B25" s="100"/>
      <c r="C25" s="100"/>
      <c r="D25" s="100"/>
      <c r="E25" s="100"/>
      <c r="F25" s="100"/>
      <c r="G25" s="100"/>
      <c r="H25" s="100"/>
      <c r="I25" s="100"/>
      <c r="J25" s="100"/>
    </row>
    <row r="29" ht="24.75" customHeight="1"/>
    <row r="31" ht="0.75" customHeight="1"/>
  </sheetData>
  <sheetProtection/>
  <mergeCells count="17">
    <mergeCell ref="A10:J10"/>
    <mergeCell ref="A11:J11"/>
    <mergeCell ref="A12:J12"/>
    <mergeCell ref="A19:J19"/>
    <mergeCell ref="A6:J6"/>
    <mergeCell ref="A7:J7"/>
    <mergeCell ref="A8:J8"/>
    <mergeCell ref="A13:J13"/>
    <mergeCell ref="A9:J9"/>
    <mergeCell ref="A25:J25"/>
    <mergeCell ref="A14:J14"/>
    <mergeCell ref="A17:J17"/>
    <mergeCell ref="A18:J18"/>
    <mergeCell ref="A20:J20"/>
    <mergeCell ref="A21:J21"/>
    <mergeCell ref="A23:J23"/>
    <mergeCell ref="A22:J22"/>
  </mergeCells>
  <printOptions/>
  <pageMargins left="0.787401575" right="0.787401575" top="0.54" bottom="0.984251969" header="0.4921259845" footer="0.4921259845"/>
  <pageSetup fitToHeight="1" fitToWidth="1" horizontalDpi="300" verticalDpi="3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63"/>
  <sheetViews>
    <sheetView showGridLines="0" view="pageBreakPreview" zoomScale="75" zoomScaleNormal="75" zoomScaleSheetLayoutView="75" zoomScalePageLayoutView="0" workbookViewId="0" topLeftCell="A1">
      <selection activeCell="A8" sqref="A8:E8"/>
    </sheetView>
  </sheetViews>
  <sheetFormatPr defaultColWidth="9.140625" defaultRowHeight="12.75"/>
  <cols>
    <col min="1" max="1" width="5.8515625" style="3" customWidth="1"/>
    <col min="2" max="2" width="3.421875" style="3" customWidth="1"/>
    <col min="3" max="3" width="10.28125" style="3" customWidth="1"/>
    <col min="4" max="4" width="11.140625" style="3" customWidth="1"/>
    <col min="5" max="5" width="26.421875" style="3" customWidth="1"/>
    <col min="6" max="6" width="2.00390625" style="3" customWidth="1"/>
    <col min="7" max="7" width="7.8515625" style="3" customWidth="1"/>
    <col min="8" max="8" width="13.7109375" style="3" customWidth="1"/>
    <col min="9" max="9" width="5.8515625" style="3" customWidth="1"/>
    <col min="10" max="10" width="35.28125" style="3" customWidth="1"/>
    <col min="12" max="12" width="5.8515625" style="0" customWidth="1"/>
    <col min="13" max="13" width="3.421875" style="0" customWidth="1"/>
    <col min="14" max="14" width="10.28125" style="0" customWidth="1"/>
    <col min="15" max="15" width="11.140625" style="0" customWidth="1"/>
    <col min="16" max="16" width="26.421875" style="0" customWidth="1"/>
    <col min="17" max="17" width="2.00390625" style="0" customWidth="1"/>
    <col min="18" max="18" width="7.8515625" style="0" customWidth="1"/>
    <col min="19" max="19" width="13.7109375" style="0" customWidth="1"/>
    <col min="20" max="20" width="5.8515625" style="0" customWidth="1"/>
    <col min="21" max="21" width="35.28125" style="0" customWidth="1"/>
    <col min="23" max="23" width="5.8515625" style="0" customWidth="1"/>
    <col min="24" max="24" width="3.421875" style="0" customWidth="1"/>
    <col min="25" max="25" width="10.28125" style="0" customWidth="1"/>
    <col min="26" max="26" width="11.140625" style="0" customWidth="1"/>
    <col min="27" max="27" width="26.421875" style="0" customWidth="1"/>
    <col min="28" max="28" width="2.00390625" style="0" customWidth="1"/>
    <col min="29" max="29" width="7.8515625" style="0" customWidth="1"/>
    <col min="30" max="30" width="13.7109375" style="0" customWidth="1"/>
    <col min="31" max="31" width="5.8515625" style="0" customWidth="1"/>
    <col min="32" max="32" width="35.28125" style="0" customWidth="1"/>
    <col min="34" max="34" width="5.8515625" style="0" customWidth="1"/>
    <col min="35" max="35" width="3.421875" style="0" customWidth="1"/>
    <col min="36" max="36" width="10.28125" style="0" customWidth="1"/>
    <col min="37" max="37" width="11.140625" style="0" customWidth="1"/>
    <col min="38" max="38" width="26.421875" style="0" customWidth="1"/>
    <col min="39" max="39" width="2.00390625" style="0" customWidth="1"/>
    <col min="40" max="40" width="7.8515625" style="0" customWidth="1"/>
    <col min="41" max="41" width="13.7109375" style="0" customWidth="1"/>
    <col min="42" max="42" width="5.8515625" style="0" customWidth="1"/>
    <col min="43" max="43" width="35.28125" style="0" customWidth="1"/>
  </cols>
  <sheetData>
    <row r="1" spans="1:43" ht="26.25" customHeight="1">
      <c r="A1" s="171"/>
      <c r="B1" s="171"/>
      <c r="C1" s="171"/>
      <c r="D1" s="171"/>
      <c r="E1" s="171"/>
      <c r="F1" s="171"/>
      <c r="G1" s="171"/>
      <c r="H1" s="172"/>
      <c r="I1" s="172"/>
      <c r="J1" s="172"/>
      <c r="L1" s="171"/>
      <c r="M1" s="171"/>
      <c r="N1" s="171"/>
      <c r="O1" s="171"/>
      <c r="P1" s="171"/>
      <c r="Q1" s="171"/>
      <c r="R1" s="171"/>
      <c r="S1" s="172"/>
      <c r="T1" s="172"/>
      <c r="U1" s="172"/>
      <c r="W1" s="171"/>
      <c r="X1" s="171"/>
      <c r="Y1" s="171"/>
      <c r="Z1" s="171"/>
      <c r="AA1" s="171"/>
      <c r="AB1" s="171"/>
      <c r="AC1" s="171"/>
      <c r="AD1" s="172"/>
      <c r="AE1" s="172"/>
      <c r="AF1" s="172"/>
      <c r="AH1" s="171"/>
      <c r="AI1" s="171"/>
      <c r="AJ1" s="171"/>
      <c r="AK1" s="171"/>
      <c r="AL1" s="171"/>
      <c r="AM1" s="171"/>
      <c r="AN1" s="171"/>
      <c r="AO1" s="172"/>
      <c r="AP1" s="172"/>
      <c r="AQ1" s="172"/>
    </row>
    <row r="2" spans="1:43" ht="17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</row>
    <row r="3" spans="1:43" ht="12.75">
      <c r="A3" s="171"/>
      <c r="B3" s="171"/>
      <c r="C3" s="171"/>
      <c r="D3" s="171"/>
      <c r="E3" s="171"/>
      <c r="F3" s="171"/>
      <c r="G3" s="171"/>
      <c r="H3" s="171"/>
      <c r="I3" s="171"/>
      <c r="J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</row>
    <row r="4" spans="1:43" ht="12.75">
      <c r="A4" s="171"/>
      <c r="B4" s="171"/>
      <c r="C4" s="171"/>
      <c r="D4" s="171"/>
      <c r="E4" s="171"/>
      <c r="F4" s="171"/>
      <c r="G4" s="171"/>
      <c r="H4" s="171"/>
      <c r="I4" s="171"/>
      <c r="J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</row>
    <row r="5" spans="1:43" ht="17.2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</row>
    <row r="6" spans="1:43" ht="12.75">
      <c r="A6" s="1"/>
      <c r="B6" s="1"/>
      <c r="C6" s="2"/>
      <c r="D6" s="2"/>
      <c r="E6" s="2"/>
      <c r="F6" s="2"/>
      <c r="G6" s="2"/>
      <c r="H6" s="2"/>
      <c r="I6" s="2"/>
      <c r="L6" s="1"/>
      <c r="M6" s="1"/>
      <c r="N6" s="2"/>
      <c r="O6" s="2"/>
      <c r="P6" s="2"/>
      <c r="Q6" s="2"/>
      <c r="R6" s="2"/>
      <c r="S6" s="2"/>
      <c r="T6" s="2"/>
      <c r="U6" s="3"/>
      <c r="W6" s="1"/>
      <c r="X6" s="1"/>
      <c r="Y6" s="2"/>
      <c r="Z6" s="2"/>
      <c r="AA6" s="2"/>
      <c r="AB6" s="2"/>
      <c r="AC6" s="2"/>
      <c r="AD6" s="2"/>
      <c r="AE6" s="2"/>
      <c r="AF6" s="3"/>
      <c r="AH6" s="1"/>
      <c r="AI6" s="1"/>
      <c r="AJ6" s="2"/>
      <c r="AK6" s="2"/>
      <c r="AL6" s="2"/>
      <c r="AM6" s="2"/>
      <c r="AN6" s="2"/>
      <c r="AO6" s="2"/>
      <c r="AP6" s="2"/>
      <c r="AQ6" s="3"/>
    </row>
    <row r="7" spans="1:43" ht="17.25" customHeight="1" thickBot="1">
      <c r="A7" s="173"/>
      <c r="B7" s="173"/>
      <c r="C7" s="173"/>
      <c r="D7" s="173"/>
      <c r="E7" s="173"/>
      <c r="F7" s="4"/>
      <c r="G7" s="4"/>
      <c r="H7" s="4"/>
      <c r="I7" s="4"/>
      <c r="J7" s="4"/>
      <c r="L7" s="173"/>
      <c r="M7" s="173"/>
      <c r="N7" s="173"/>
      <c r="O7" s="173"/>
      <c r="P7" s="173"/>
      <c r="Q7" s="4"/>
      <c r="R7" s="4"/>
      <c r="S7" s="4"/>
      <c r="T7" s="4"/>
      <c r="U7" s="4"/>
      <c r="W7" s="173"/>
      <c r="X7" s="173"/>
      <c r="Y7" s="173"/>
      <c r="Z7" s="173"/>
      <c r="AA7" s="173"/>
      <c r="AB7" s="4"/>
      <c r="AC7" s="4"/>
      <c r="AD7" s="4"/>
      <c r="AE7" s="4"/>
      <c r="AF7" s="4"/>
      <c r="AH7" s="173"/>
      <c r="AI7" s="173"/>
      <c r="AJ7" s="173"/>
      <c r="AK7" s="173"/>
      <c r="AL7" s="173"/>
      <c r="AM7" s="4"/>
      <c r="AN7" s="4"/>
      <c r="AO7" s="4"/>
      <c r="AP7" s="4"/>
      <c r="AQ7" s="4"/>
    </row>
    <row r="8" spans="1:43" ht="18.75" thickBot="1">
      <c r="A8" s="174" t="s">
        <v>0</v>
      </c>
      <c r="B8" s="174"/>
      <c r="C8" s="174"/>
      <c r="D8" s="174"/>
      <c r="E8" s="174"/>
      <c r="F8" s="5"/>
      <c r="G8" s="167" t="s">
        <v>1</v>
      </c>
      <c r="H8" s="168"/>
      <c r="I8" s="169"/>
      <c r="J8" s="69" t="s">
        <v>70</v>
      </c>
      <c r="L8" s="174" t="s">
        <v>0</v>
      </c>
      <c r="M8" s="174"/>
      <c r="N8" s="174"/>
      <c r="O8" s="174"/>
      <c r="P8" s="174"/>
      <c r="Q8" s="5"/>
      <c r="R8" s="167" t="s">
        <v>1</v>
      </c>
      <c r="S8" s="168"/>
      <c r="T8" s="169"/>
      <c r="U8" s="69" t="s">
        <v>70</v>
      </c>
      <c r="W8" s="174" t="s">
        <v>0</v>
      </c>
      <c r="X8" s="174"/>
      <c r="Y8" s="174"/>
      <c r="Z8" s="174"/>
      <c r="AA8" s="174"/>
      <c r="AB8" s="5"/>
      <c r="AC8" s="167" t="s">
        <v>1</v>
      </c>
      <c r="AD8" s="168"/>
      <c r="AE8" s="169"/>
      <c r="AF8" s="69" t="s">
        <v>70</v>
      </c>
      <c r="AH8" s="174" t="s">
        <v>0</v>
      </c>
      <c r="AI8" s="174"/>
      <c r="AJ8" s="174"/>
      <c r="AK8" s="174"/>
      <c r="AL8" s="174"/>
      <c r="AM8" s="5"/>
      <c r="AN8" s="167" t="s">
        <v>1</v>
      </c>
      <c r="AO8" s="168"/>
      <c r="AP8" s="169"/>
      <c r="AQ8" s="69" t="s">
        <v>70</v>
      </c>
    </row>
    <row r="9" spans="1:43" ht="26.25" thickBot="1">
      <c r="A9" s="5"/>
      <c r="B9" s="5"/>
      <c r="C9" s="5"/>
      <c r="D9" s="5"/>
      <c r="E9" s="5"/>
      <c r="F9" s="5"/>
      <c r="G9" s="164" t="s">
        <v>2</v>
      </c>
      <c r="H9" s="165"/>
      <c r="I9" s="166"/>
      <c r="J9" s="70" t="s">
        <v>71</v>
      </c>
      <c r="L9" s="5"/>
      <c r="M9" s="5"/>
      <c r="N9" s="5"/>
      <c r="O9" s="5"/>
      <c r="P9" s="5"/>
      <c r="Q9" s="5"/>
      <c r="R9" s="164" t="s">
        <v>2</v>
      </c>
      <c r="S9" s="165"/>
      <c r="T9" s="166"/>
      <c r="U9" s="70" t="s">
        <v>71</v>
      </c>
      <c r="W9" s="5"/>
      <c r="X9" s="5"/>
      <c r="Y9" s="5"/>
      <c r="Z9" s="5"/>
      <c r="AA9" s="5"/>
      <c r="AB9" s="5"/>
      <c r="AC9" s="164" t="s">
        <v>2</v>
      </c>
      <c r="AD9" s="165"/>
      <c r="AE9" s="166"/>
      <c r="AF9" s="70" t="s">
        <v>71</v>
      </c>
      <c r="AH9" s="5"/>
      <c r="AI9" s="5"/>
      <c r="AJ9" s="5"/>
      <c r="AK9" s="5"/>
      <c r="AL9" s="5"/>
      <c r="AM9" s="5"/>
      <c r="AN9" s="164" t="s">
        <v>2</v>
      </c>
      <c r="AO9" s="165"/>
      <c r="AP9" s="166"/>
      <c r="AQ9" s="70" t="s">
        <v>71</v>
      </c>
    </row>
    <row r="10" spans="1:43" ht="27.75" customHeight="1" thickBot="1">
      <c r="A10" s="117" t="s">
        <v>6</v>
      </c>
      <c r="B10" s="234"/>
      <c r="C10" s="234"/>
      <c r="D10" s="235"/>
      <c r="E10" s="10"/>
      <c r="F10" s="8"/>
      <c r="G10" s="167" t="s">
        <v>4</v>
      </c>
      <c r="H10" s="168"/>
      <c r="I10" s="169"/>
      <c r="J10" s="79" t="s">
        <v>67</v>
      </c>
      <c r="L10" s="117" t="s">
        <v>6</v>
      </c>
      <c r="M10" s="234"/>
      <c r="N10" s="234"/>
      <c r="O10" s="235"/>
      <c r="P10" s="10"/>
      <c r="Q10" s="8"/>
      <c r="R10" s="167" t="s">
        <v>4</v>
      </c>
      <c r="S10" s="168"/>
      <c r="T10" s="169"/>
      <c r="U10" s="79" t="s">
        <v>67</v>
      </c>
      <c r="W10" s="117" t="s">
        <v>6</v>
      </c>
      <c r="X10" s="234"/>
      <c r="Y10" s="234"/>
      <c r="Z10" s="235"/>
      <c r="AA10" s="10"/>
      <c r="AB10" s="8"/>
      <c r="AC10" s="167" t="s">
        <v>4</v>
      </c>
      <c r="AD10" s="168"/>
      <c r="AE10" s="169"/>
      <c r="AF10" s="79" t="s">
        <v>67</v>
      </c>
      <c r="AH10" s="117" t="s">
        <v>6</v>
      </c>
      <c r="AI10" s="234"/>
      <c r="AJ10" s="234"/>
      <c r="AK10" s="235"/>
      <c r="AL10" s="10"/>
      <c r="AM10" s="8"/>
      <c r="AN10" s="167" t="s">
        <v>4</v>
      </c>
      <c r="AO10" s="168"/>
      <c r="AP10" s="169"/>
      <c r="AQ10" s="79" t="s">
        <v>67</v>
      </c>
    </row>
    <row r="11" spans="1:43" ht="17.25" thickBot="1">
      <c r="A11" s="117" t="s">
        <v>8</v>
      </c>
      <c r="B11" s="234"/>
      <c r="C11" s="234"/>
      <c r="D11" s="235"/>
      <c r="E11" s="14"/>
      <c r="F11" s="11"/>
      <c r="G11" s="236" t="s">
        <v>57</v>
      </c>
      <c r="H11" s="237"/>
      <c r="I11" s="237"/>
      <c r="J11" s="71"/>
      <c r="L11" s="117" t="s">
        <v>8</v>
      </c>
      <c r="M11" s="234"/>
      <c r="N11" s="234"/>
      <c r="O11" s="235"/>
      <c r="P11" s="14"/>
      <c r="Q11" s="11"/>
      <c r="R11" s="236" t="s">
        <v>57</v>
      </c>
      <c r="S11" s="237"/>
      <c r="T11" s="237"/>
      <c r="U11" s="71"/>
      <c r="W11" s="117" t="s">
        <v>8</v>
      </c>
      <c r="X11" s="234"/>
      <c r="Y11" s="234"/>
      <c r="Z11" s="235"/>
      <c r="AA11" s="14"/>
      <c r="AB11" s="11"/>
      <c r="AC11" s="236" t="s">
        <v>57</v>
      </c>
      <c r="AD11" s="237"/>
      <c r="AE11" s="237"/>
      <c r="AF11" s="71"/>
      <c r="AH11" s="117" t="s">
        <v>8</v>
      </c>
      <c r="AI11" s="234"/>
      <c r="AJ11" s="234"/>
      <c r="AK11" s="235"/>
      <c r="AL11" s="14"/>
      <c r="AM11" s="11"/>
      <c r="AN11" s="236" t="s">
        <v>57</v>
      </c>
      <c r="AO11" s="237"/>
      <c r="AP11" s="237"/>
      <c r="AQ11" s="71"/>
    </row>
    <row r="12" spans="1:43" ht="17.25" thickBot="1">
      <c r="A12" s="117" t="s">
        <v>65</v>
      </c>
      <c r="B12" s="234"/>
      <c r="C12" s="234"/>
      <c r="D12" s="235"/>
      <c r="E12" s="14"/>
      <c r="F12" s="11"/>
      <c r="G12" s="238" t="s">
        <v>7</v>
      </c>
      <c r="H12" s="239"/>
      <c r="I12" s="239"/>
      <c r="J12" s="72" t="s">
        <v>55</v>
      </c>
      <c r="L12" s="117" t="s">
        <v>65</v>
      </c>
      <c r="M12" s="234"/>
      <c r="N12" s="234"/>
      <c r="O12" s="235"/>
      <c r="P12" s="14"/>
      <c r="Q12" s="11"/>
      <c r="R12" s="238" t="s">
        <v>7</v>
      </c>
      <c r="S12" s="239"/>
      <c r="T12" s="239"/>
      <c r="U12" s="72" t="s">
        <v>55</v>
      </c>
      <c r="W12" s="117" t="s">
        <v>65</v>
      </c>
      <c r="X12" s="234"/>
      <c r="Y12" s="234"/>
      <c r="Z12" s="235"/>
      <c r="AA12" s="14"/>
      <c r="AB12" s="11"/>
      <c r="AC12" s="238" t="s">
        <v>7</v>
      </c>
      <c r="AD12" s="239"/>
      <c r="AE12" s="239"/>
      <c r="AF12" s="72" t="s">
        <v>55</v>
      </c>
      <c r="AH12" s="117" t="s">
        <v>65</v>
      </c>
      <c r="AI12" s="234"/>
      <c r="AJ12" s="234"/>
      <c r="AK12" s="235"/>
      <c r="AL12" s="14"/>
      <c r="AM12" s="11"/>
      <c r="AN12" s="238" t="s">
        <v>7</v>
      </c>
      <c r="AO12" s="239"/>
      <c r="AP12" s="239"/>
      <c r="AQ12" s="72" t="s">
        <v>55</v>
      </c>
    </row>
    <row r="13" spans="1:43" ht="17.25" thickBot="1">
      <c r="A13" s="117" t="s">
        <v>10</v>
      </c>
      <c r="B13" s="234"/>
      <c r="C13" s="234"/>
      <c r="D13" s="235"/>
      <c r="E13" s="14" t="s">
        <v>48</v>
      </c>
      <c r="F13" s="11"/>
      <c r="G13" s="117" t="s">
        <v>11</v>
      </c>
      <c r="H13" s="118"/>
      <c r="I13" s="118"/>
      <c r="J13" s="73">
        <f>E16/160</f>
        <v>0</v>
      </c>
      <c r="L13" s="117" t="s">
        <v>10</v>
      </c>
      <c r="M13" s="234"/>
      <c r="N13" s="234"/>
      <c r="O13" s="235"/>
      <c r="P13" s="14" t="s">
        <v>48</v>
      </c>
      <c r="Q13" s="11"/>
      <c r="R13" s="117" t="s">
        <v>11</v>
      </c>
      <c r="S13" s="118"/>
      <c r="T13" s="118"/>
      <c r="U13" s="73">
        <f>P16/160</f>
        <v>0</v>
      </c>
      <c r="W13" s="117" t="s">
        <v>10</v>
      </c>
      <c r="X13" s="234"/>
      <c r="Y13" s="234"/>
      <c r="Z13" s="235"/>
      <c r="AA13" s="14" t="s">
        <v>48</v>
      </c>
      <c r="AB13" s="11"/>
      <c r="AC13" s="117" t="s">
        <v>11</v>
      </c>
      <c r="AD13" s="118"/>
      <c r="AE13" s="118"/>
      <c r="AF13" s="73">
        <f>AA16/160</f>
        <v>0</v>
      </c>
      <c r="AH13" s="117" t="s">
        <v>10</v>
      </c>
      <c r="AI13" s="234"/>
      <c r="AJ13" s="234"/>
      <c r="AK13" s="235"/>
      <c r="AL13" s="14" t="s">
        <v>48</v>
      </c>
      <c r="AM13" s="11"/>
      <c r="AN13" s="117" t="s">
        <v>11</v>
      </c>
      <c r="AO13" s="118"/>
      <c r="AP13" s="118"/>
      <c r="AQ13" s="73">
        <f>AL16/160</f>
        <v>0</v>
      </c>
    </row>
    <row r="14" spans="1:43" ht="17.25" thickBot="1">
      <c r="A14" s="78" t="s">
        <v>12</v>
      </c>
      <c r="B14" s="17"/>
      <c r="C14" s="17"/>
      <c r="D14" s="17"/>
      <c r="E14" s="14" t="s">
        <v>66</v>
      </c>
      <c r="F14" s="11"/>
      <c r="G14" s="117" t="s">
        <v>13</v>
      </c>
      <c r="H14" s="118"/>
      <c r="I14" s="118"/>
      <c r="J14" s="74"/>
      <c r="L14" s="78" t="s">
        <v>12</v>
      </c>
      <c r="M14" s="17"/>
      <c r="N14" s="17"/>
      <c r="O14" s="17"/>
      <c r="P14" s="14" t="s">
        <v>66</v>
      </c>
      <c r="Q14" s="11"/>
      <c r="R14" s="117" t="s">
        <v>13</v>
      </c>
      <c r="S14" s="118"/>
      <c r="T14" s="118"/>
      <c r="U14" s="74"/>
      <c r="W14" s="78" t="s">
        <v>12</v>
      </c>
      <c r="X14" s="17"/>
      <c r="Y14" s="17"/>
      <c r="Z14" s="17"/>
      <c r="AA14" s="14" t="s">
        <v>66</v>
      </c>
      <c r="AB14" s="11"/>
      <c r="AC14" s="117" t="s">
        <v>13</v>
      </c>
      <c r="AD14" s="118"/>
      <c r="AE14" s="118"/>
      <c r="AF14" s="74"/>
      <c r="AH14" s="78" t="s">
        <v>12</v>
      </c>
      <c r="AI14" s="17"/>
      <c r="AJ14" s="17"/>
      <c r="AK14" s="17"/>
      <c r="AL14" s="14" t="s">
        <v>66</v>
      </c>
      <c r="AM14" s="11"/>
      <c r="AN14" s="117" t="s">
        <v>13</v>
      </c>
      <c r="AO14" s="118"/>
      <c r="AP14" s="118"/>
      <c r="AQ14" s="74"/>
    </row>
    <row r="15" spans="1:43" ht="17.25" customHeight="1" thickBot="1">
      <c r="A15" s="78" t="s">
        <v>14</v>
      </c>
      <c r="B15" s="17"/>
      <c r="C15" s="17"/>
      <c r="D15" s="17"/>
      <c r="E15" s="18">
        <v>22</v>
      </c>
      <c r="F15" s="11"/>
      <c r="G15" s="158" t="s">
        <v>15</v>
      </c>
      <c r="H15" s="159"/>
      <c r="I15" s="159"/>
      <c r="J15" s="74"/>
      <c r="L15" s="78" t="s">
        <v>14</v>
      </c>
      <c r="M15" s="17"/>
      <c r="N15" s="17"/>
      <c r="O15" s="17"/>
      <c r="P15" s="18">
        <v>22</v>
      </c>
      <c r="Q15" s="11"/>
      <c r="R15" s="158" t="s">
        <v>15</v>
      </c>
      <c r="S15" s="159"/>
      <c r="T15" s="159"/>
      <c r="U15" s="74"/>
      <c r="W15" s="78" t="s">
        <v>14</v>
      </c>
      <c r="X15" s="17"/>
      <c r="Y15" s="17"/>
      <c r="Z15" s="17"/>
      <c r="AA15" s="18">
        <v>22</v>
      </c>
      <c r="AB15" s="11"/>
      <c r="AC15" s="158" t="s">
        <v>15</v>
      </c>
      <c r="AD15" s="159"/>
      <c r="AE15" s="159"/>
      <c r="AF15" s="74"/>
      <c r="AH15" s="78" t="s">
        <v>14</v>
      </c>
      <c r="AI15" s="17"/>
      <c r="AJ15" s="17"/>
      <c r="AK15" s="17"/>
      <c r="AL15" s="18">
        <v>22</v>
      </c>
      <c r="AM15" s="11"/>
      <c r="AN15" s="158" t="s">
        <v>15</v>
      </c>
      <c r="AO15" s="159"/>
      <c r="AP15" s="159"/>
      <c r="AQ15" s="74"/>
    </row>
    <row r="16" spans="1:43" ht="17.25" customHeight="1" thickBot="1">
      <c r="A16" s="117" t="s">
        <v>9</v>
      </c>
      <c r="B16" s="232"/>
      <c r="C16" s="232"/>
      <c r="D16" s="233"/>
      <c r="E16" s="80"/>
      <c r="F16" s="11"/>
      <c r="G16" s="158" t="s">
        <v>16</v>
      </c>
      <c r="H16" s="159"/>
      <c r="I16" s="159"/>
      <c r="J16" s="75">
        <v>0</v>
      </c>
      <c r="L16" s="117" t="s">
        <v>9</v>
      </c>
      <c r="M16" s="232"/>
      <c r="N16" s="232"/>
      <c r="O16" s="233"/>
      <c r="P16" s="80"/>
      <c r="Q16" s="11"/>
      <c r="R16" s="158" t="s">
        <v>16</v>
      </c>
      <c r="S16" s="159"/>
      <c r="T16" s="159"/>
      <c r="U16" s="75">
        <v>0</v>
      </c>
      <c r="W16" s="117" t="s">
        <v>9</v>
      </c>
      <c r="X16" s="232"/>
      <c r="Y16" s="232"/>
      <c r="Z16" s="233"/>
      <c r="AA16" s="80"/>
      <c r="AB16" s="11"/>
      <c r="AC16" s="158" t="s">
        <v>16</v>
      </c>
      <c r="AD16" s="159"/>
      <c r="AE16" s="159"/>
      <c r="AF16" s="75">
        <v>0</v>
      </c>
      <c r="AH16" s="117" t="s">
        <v>9</v>
      </c>
      <c r="AI16" s="232"/>
      <c r="AJ16" s="232"/>
      <c r="AK16" s="233"/>
      <c r="AL16" s="80"/>
      <c r="AM16" s="11"/>
      <c r="AN16" s="158" t="s">
        <v>16</v>
      </c>
      <c r="AO16" s="159"/>
      <c r="AP16" s="159"/>
      <c r="AQ16" s="75">
        <v>0</v>
      </c>
    </row>
    <row r="17" spans="1:43" ht="17.25" thickBot="1">
      <c r="A17" s="23"/>
      <c r="B17" s="23"/>
      <c r="C17" s="23"/>
      <c r="D17" s="23"/>
      <c r="E17" s="23"/>
      <c r="F17" s="23"/>
      <c r="L17" s="23"/>
      <c r="M17" s="23"/>
      <c r="N17" s="23"/>
      <c r="O17" s="23"/>
      <c r="P17" s="23"/>
      <c r="Q17" s="23"/>
      <c r="R17" s="3"/>
      <c r="S17" s="3"/>
      <c r="T17" s="3"/>
      <c r="U17" s="3"/>
      <c r="W17" s="23"/>
      <c r="X17" s="23"/>
      <c r="Y17" s="23"/>
      <c r="Z17" s="23"/>
      <c r="AA17" s="23"/>
      <c r="AB17" s="23"/>
      <c r="AC17" s="3"/>
      <c r="AD17" s="3"/>
      <c r="AE17" s="3"/>
      <c r="AF17" s="3"/>
      <c r="AH17" s="23"/>
      <c r="AI17" s="23"/>
      <c r="AJ17" s="23"/>
      <c r="AK17" s="23"/>
      <c r="AL17" s="23"/>
      <c r="AM17" s="23"/>
      <c r="AN17" s="3"/>
      <c r="AO17" s="3"/>
      <c r="AP17" s="3"/>
      <c r="AQ17" s="3"/>
    </row>
    <row r="18" spans="1:43" ht="13.5" thickBot="1">
      <c r="A18" s="24" t="s">
        <v>17</v>
      </c>
      <c r="B18" s="25"/>
      <c r="C18" s="25"/>
      <c r="D18" s="25"/>
      <c r="E18" s="25"/>
      <c r="F18" s="25"/>
      <c r="G18" s="25"/>
      <c r="H18" s="25"/>
      <c r="I18" s="25"/>
      <c r="J18" s="26"/>
      <c r="L18" s="24" t="s">
        <v>17</v>
      </c>
      <c r="M18" s="25"/>
      <c r="N18" s="25"/>
      <c r="O18" s="25"/>
      <c r="P18" s="25"/>
      <c r="Q18" s="25"/>
      <c r="R18" s="25"/>
      <c r="S18" s="25"/>
      <c r="T18" s="25"/>
      <c r="U18" s="26"/>
      <c r="W18" s="24" t="s">
        <v>17</v>
      </c>
      <c r="X18" s="25"/>
      <c r="Y18" s="25"/>
      <c r="Z18" s="25"/>
      <c r="AA18" s="25"/>
      <c r="AB18" s="25"/>
      <c r="AC18" s="25"/>
      <c r="AD18" s="25"/>
      <c r="AE18" s="25"/>
      <c r="AF18" s="26"/>
      <c r="AH18" s="24" t="s">
        <v>17</v>
      </c>
      <c r="AI18" s="25"/>
      <c r="AJ18" s="25"/>
      <c r="AK18" s="25"/>
      <c r="AL18" s="25"/>
      <c r="AM18" s="25"/>
      <c r="AN18" s="25"/>
      <c r="AO18" s="25"/>
      <c r="AP18" s="25"/>
      <c r="AQ18" s="26"/>
    </row>
    <row r="19" spans="1:43" ht="39" thickBot="1">
      <c r="A19" s="27" t="s">
        <v>18</v>
      </c>
      <c r="B19" s="27"/>
      <c r="C19" s="28" t="s">
        <v>19</v>
      </c>
      <c r="D19" s="29" t="s">
        <v>20</v>
      </c>
      <c r="E19" s="161" t="s">
        <v>21</v>
      </c>
      <c r="F19" s="162"/>
      <c r="G19" s="162"/>
      <c r="H19" s="162"/>
      <c r="I19" s="162"/>
      <c r="J19" s="163"/>
      <c r="L19" s="27" t="s">
        <v>18</v>
      </c>
      <c r="M19" s="27"/>
      <c r="N19" s="28" t="s">
        <v>19</v>
      </c>
      <c r="O19" s="29" t="s">
        <v>20</v>
      </c>
      <c r="P19" s="161" t="s">
        <v>21</v>
      </c>
      <c r="Q19" s="162"/>
      <c r="R19" s="162"/>
      <c r="S19" s="162"/>
      <c r="T19" s="162"/>
      <c r="U19" s="163"/>
      <c r="W19" s="27" t="s">
        <v>18</v>
      </c>
      <c r="X19" s="27"/>
      <c r="Y19" s="28" t="s">
        <v>19</v>
      </c>
      <c r="Z19" s="29" t="s">
        <v>20</v>
      </c>
      <c r="AA19" s="161" t="s">
        <v>21</v>
      </c>
      <c r="AB19" s="162"/>
      <c r="AC19" s="162"/>
      <c r="AD19" s="162"/>
      <c r="AE19" s="162"/>
      <c r="AF19" s="163"/>
      <c r="AH19" s="27" t="s">
        <v>18</v>
      </c>
      <c r="AI19" s="27"/>
      <c r="AJ19" s="28" t="s">
        <v>19</v>
      </c>
      <c r="AK19" s="29" t="s">
        <v>20</v>
      </c>
      <c r="AL19" s="161" t="s">
        <v>21</v>
      </c>
      <c r="AM19" s="162"/>
      <c r="AN19" s="162"/>
      <c r="AO19" s="162"/>
      <c r="AP19" s="162"/>
      <c r="AQ19" s="163"/>
    </row>
    <row r="20" spans="1:43" s="76" customFormat="1" ht="13.5">
      <c r="A20" s="30">
        <v>40969</v>
      </c>
      <c r="B20" s="31" t="str">
        <f>IF(WEEKDAY(A20,2)=1,"Po",IF(WEEKDAY(A20,2)=2,"Út",IF(WEEKDAY(A20,2)=3,"St",IF(WEEKDAY(A20,2)=4,"Čt",IF(WEEKDAY(A20,2)=5,"Pá",IF(WEEKDAY(A20,2)=6,"So","Ne"))))))</f>
        <v>Čt</v>
      </c>
      <c r="C20" s="89"/>
      <c r="D20" s="33">
        <f>E16-C20</f>
        <v>0</v>
      </c>
      <c r="E20" s="246"/>
      <c r="F20" s="247"/>
      <c r="G20" s="247"/>
      <c r="H20" s="247"/>
      <c r="I20" s="247"/>
      <c r="J20" s="248"/>
      <c r="L20" s="30">
        <v>40969</v>
      </c>
      <c r="M20" s="31" t="str">
        <f>IF(WEEKDAY(L20,2)=1,"Po",IF(WEEKDAY(L20,2)=2,"Út",IF(WEEKDAY(L20,2)=3,"St",IF(WEEKDAY(L20,2)=4,"Čt",IF(WEEKDAY(L20,2)=5,"Pá",IF(WEEKDAY(L20,2)=6,"So","Ne"))))))</f>
        <v>Čt</v>
      </c>
      <c r="N20" s="89"/>
      <c r="O20" s="33">
        <f>P16-N20</f>
        <v>0</v>
      </c>
      <c r="P20" s="246"/>
      <c r="Q20" s="247"/>
      <c r="R20" s="247"/>
      <c r="S20" s="247"/>
      <c r="T20" s="247"/>
      <c r="U20" s="248"/>
      <c r="W20" s="30">
        <v>40969</v>
      </c>
      <c r="X20" s="31" t="str">
        <f>IF(WEEKDAY(W20,2)=1,"Po",IF(WEEKDAY(W20,2)=2,"Út",IF(WEEKDAY(W20,2)=3,"St",IF(WEEKDAY(W20,2)=4,"Čt",IF(WEEKDAY(W20,2)=5,"Pá",IF(WEEKDAY(W20,2)=6,"So","Ne"))))))</f>
        <v>Čt</v>
      </c>
      <c r="Y20" s="89"/>
      <c r="Z20" s="33">
        <f>AA16-Y20</f>
        <v>0</v>
      </c>
      <c r="AA20" s="246"/>
      <c r="AB20" s="247"/>
      <c r="AC20" s="247"/>
      <c r="AD20" s="247"/>
      <c r="AE20" s="247"/>
      <c r="AF20" s="248"/>
      <c r="AH20" s="30">
        <v>40969</v>
      </c>
      <c r="AI20" s="31" t="str">
        <f>IF(WEEKDAY(AH20,2)=1,"Po",IF(WEEKDAY(AH20,2)=2,"Út",IF(WEEKDAY(AH20,2)=3,"St",IF(WEEKDAY(AH20,2)=4,"Čt",IF(WEEKDAY(AH20,2)=5,"Pá",IF(WEEKDAY(AH20,2)=6,"So","Ne"))))))</f>
        <v>Čt</v>
      </c>
      <c r="AJ20" s="89"/>
      <c r="AK20" s="33">
        <f>AL16-AJ20</f>
        <v>0</v>
      </c>
      <c r="AL20" s="246"/>
      <c r="AM20" s="247"/>
      <c r="AN20" s="247"/>
      <c r="AO20" s="247"/>
      <c r="AP20" s="247"/>
      <c r="AQ20" s="248"/>
    </row>
    <row r="21" spans="1:43" s="76" customFormat="1" ht="13.5">
      <c r="A21" s="30">
        <v>40970</v>
      </c>
      <c r="B21" s="31" t="str">
        <f aca="true" t="shared" si="0" ref="B21:B50">IF(WEEKDAY(A21,2)=1,"Po",IF(WEEKDAY(A21,2)=2,"Út",IF(WEEKDAY(A21,2)=3,"St",IF(WEEKDAY(A21,2)=4,"Čt",IF(WEEKDAY(A21,2)=5,"Pá",IF(WEEKDAY(A21,2)=6,"So","Ne"))))))</f>
        <v>Pá</v>
      </c>
      <c r="C21" s="85"/>
      <c r="D21" s="35">
        <f>D20-C21</f>
        <v>0</v>
      </c>
      <c r="E21" s="214"/>
      <c r="F21" s="215"/>
      <c r="G21" s="215"/>
      <c r="H21" s="215"/>
      <c r="I21" s="215"/>
      <c r="J21" s="216"/>
      <c r="L21" s="30">
        <v>40970</v>
      </c>
      <c r="M21" s="31" t="str">
        <f aca="true" t="shared" si="1" ref="M21:M50">IF(WEEKDAY(L21,2)=1,"Po",IF(WEEKDAY(L21,2)=2,"Út",IF(WEEKDAY(L21,2)=3,"St",IF(WEEKDAY(L21,2)=4,"Čt",IF(WEEKDAY(L21,2)=5,"Pá",IF(WEEKDAY(L21,2)=6,"So","Ne"))))))</f>
        <v>Pá</v>
      </c>
      <c r="N21" s="85"/>
      <c r="O21" s="35">
        <f>O20-N21</f>
        <v>0</v>
      </c>
      <c r="P21" s="214"/>
      <c r="Q21" s="215"/>
      <c r="R21" s="215"/>
      <c r="S21" s="215"/>
      <c r="T21" s="215"/>
      <c r="U21" s="216"/>
      <c r="W21" s="30">
        <v>40970</v>
      </c>
      <c r="X21" s="31" t="str">
        <f aca="true" t="shared" si="2" ref="X21:X50">IF(WEEKDAY(W21,2)=1,"Po",IF(WEEKDAY(W21,2)=2,"Út",IF(WEEKDAY(W21,2)=3,"St",IF(WEEKDAY(W21,2)=4,"Čt",IF(WEEKDAY(W21,2)=5,"Pá",IF(WEEKDAY(W21,2)=6,"So","Ne"))))))</f>
        <v>Pá</v>
      </c>
      <c r="Y21" s="85"/>
      <c r="Z21" s="35">
        <f>Z20-Y21</f>
        <v>0</v>
      </c>
      <c r="AA21" s="214"/>
      <c r="AB21" s="215"/>
      <c r="AC21" s="215"/>
      <c r="AD21" s="215"/>
      <c r="AE21" s="215"/>
      <c r="AF21" s="216"/>
      <c r="AH21" s="30">
        <v>40970</v>
      </c>
      <c r="AI21" s="31" t="str">
        <f aca="true" t="shared" si="3" ref="AI21:AI50">IF(WEEKDAY(AH21,2)=1,"Po",IF(WEEKDAY(AH21,2)=2,"Út",IF(WEEKDAY(AH21,2)=3,"St",IF(WEEKDAY(AH21,2)=4,"Čt",IF(WEEKDAY(AH21,2)=5,"Pá",IF(WEEKDAY(AH21,2)=6,"So","Ne"))))))</f>
        <v>Pá</v>
      </c>
      <c r="AJ21" s="85"/>
      <c r="AK21" s="35">
        <f>AK20-AJ21</f>
        <v>0</v>
      </c>
      <c r="AL21" s="214"/>
      <c r="AM21" s="215"/>
      <c r="AN21" s="215"/>
      <c r="AO21" s="215"/>
      <c r="AP21" s="215"/>
      <c r="AQ21" s="216"/>
    </row>
    <row r="22" spans="1:43" s="77" customFormat="1" ht="13.5">
      <c r="A22" s="91">
        <v>40971</v>
      </c>
      <c r="B22" s="92" t="str">
        <f t="shared" si="0"/>
        <v>So</v>
      </c>
      <c r="C22" s="93"/>
      <c r="D22" s="94">
        <f aca="true" t="shared" si="4" ref="D22:D50">D21-C22</f>
        <v>0</v>
      </c>
      <c r="E22" s="240"/>
      <c r="F22" s="241"/>
      <c r="G22" s="241"/>
      <c r="H22" s="241"/>
      <c r="I22" s="241"/>
      <c r="J22" s="242"/>
      <c r="L22" s="91">
        <v>40971</v>
      </c>
      <c r="M22" s="92" t="str">
        <f t="shared" si="1"/>
        <v>So</v>
      </c>
      <c r="N22" s="93"/>
      <c r="O22" s="94">
        <f aca="true" t="shared" si="5" ref="O22:O50">O21-N22</f>
        <v>0</v>
      </c>
      <c r="P22" s="240"/>
      <c r="Q22" s="241"/>
      <c r="R22" s="241"/>
      <c r="S22" s="241"/>
      <c r="T22" s="241"/>
      <c r="U22" s="242"/>
      <c r="W22" s="91">
        <v>40971</v>
      </c>
      <c r="X22" s="92" t="str">
        <f t="shared" si="2"/>
        <v>So</v>
      </c>
      <c r="Y22" s="93"/>
      <c r="Z22" s="94">
        <f aca="true" t="shared" si="6" ref="Z22:Z50">Z21-Y22</f>
        <v>0</v>
      </c>
      <c r="AA22" s="240"/>
      <c r="AB22" s="241"/>
      <c r="AC22" s="241"/>
      <c r="AD22" s="241"/>
      <c r="AE22" s="241"/>
      <c r="AF22" s="242"/>
      <c r="AH22" s="91">
        <v>40971</v>
      </c>
      <c r="AI22" s="92" t="str">
        <f t="shared" si="3"/>
        <v>So</v>
      </c>
      <c r="AJ22" s="93"/>
      <c r="AK22" s="94">
        <f aca="true" t="shared" si="7" ref="AK22:AK50">AK21-AJ22</f>
        <v>0</v>
      </c>
      <c r="AL22" s="240"/>
      <c r="AM22" s="241"/>
      <c r="AN22" s="241"/>
      <c r="AO22" s="241"/>
      <c r="AP22" s="241"/>
      <c r="AQ22" s="242"/>
    </row>
    <row r="23" spans="1:43" s="77" customFormat="1" ht="13.5">
      <c r="A23" s="91">
        <v>40972</v>
      </c>
      <c r="B23" s="92" t="str">
        <f t="shared" si="0"/>
        <v>Ne</v>
      </c>
      <c r="C23" s="93"/>
      <c r="D23" s="94">
        <f t="shared" si="4"/>
        <v>0</v>
      </c>
      <c r="E23" s="240"/>
      <c r="F23" s="241"/>
      <c r="G23" s="241"/>
      <c r="H23" s="241"/>
      <c r="I23" s="241"/>
      <c r="J23" s="242"/>
      <c r="L23" s="91">
        <v>40972</v>
      </c>
      <c r="M23" s="92" t="str">
        <f t="shared" si="1"/>
        <v>Ne</v>
      </c>
      <c r="N23" s="93"/>
      <c r="O23" s="94">
        <f t="shared" si="5"/>
        <v>0</v>
      </c>
      <c r="P23" s="240"/>
      <c r="Q23" s="241"/>
      <c r="R23" s="241"/>
      <c r="S23" s="241"/>
      <c r="T23" s="241"/>
      <c r="U23" s="242"/>
      <c r="W23" s="91">
        <v>40972</v>
      </c>
      <c r="X23" s="92" t="str">
        <f t="shared" si="2"/>
        <v>Ne</v>
      </c>
      <c r="Y23" s="93"/>
      <c r="Z23" s="94">
        <f t="shared" si="6"/>
        <v>0</v>
      </c>
      <c r="AA23" s="240"/>
      <c r="AB23" s="241"/>
      <c r="AC23" s="241"/>
      <c r="AD23" s="241"/>
      <c r="AE23" s="241"/>
      <c r="AF23" s="242"/>
      <c r="AH23" s="91">
        <v>40972</v>
      </c>
      <c r="AI23" s="92" t="str">
        <f t="shared" si="3"/>
        <v>Ne</v>
      </c>
      <c r="AJ23" s="93"/>
      <c r="AK23" s="94">
        <f t="shared" si="7"/>
        <v>0</v>
      </c>
      <c r="AL23" s="240"/>
      <c r="AM23" s="241"/>
      <c r="AN23" s="241"/>
      <c r="AO23" s="241"/>
      <c r="AP23" s="241"/>
      <c r="AQ23" s="242"/>
    </row>
    <row r="24" spans="1:43" s="76" customFormat="1" ht="13.5">
      <c r="A24" s="30">
        <v>40973</v>
      </c>
      <c r="B24" s="31" t="str">
        <f t="shared" si="0"/>
        <v>Po</v>
      </c>
      <c r="C24" s="85"/>
      <c r="D24" s="35">
        <f t="shared" si="4"/>
        <v>0</v>
      </c>
      <c r="E24" s="214"/>
      <c r="F24" s="215"/>
      <c r="G24" s="215"/>
      <c r="H24" s="215"/>
      <c r="I24" s="215"/>
      <c r="J24" s="216"/>
      <c r="L24" s="30">
        <v>40973</v>
      </c>
      <c r="M24" s="31" t="str">
        <f t="shared" si="1"/>
        <v>Po</v>
      </c>
      <c r="N24" s="85"/>
      <c r="O24" s="35">
        <f t="shared" si="5"/>
        <v>0</v>
      </c>
      <c r="P24" s="214"/>
      <c r="Q24" s="215"/>
      <c r="R24" s="215"/>
      <c r="S24" s="215"/>
      <c r="T24" s="215"/>
      <c r="U24" s="216"/>
      <c r="W24" s="30">
        <v>40973</v>
      </c>
      <c r="X24" s="31" t="str">
        <f t="shared" si="2"/>
        <v>Po</v>
      </c>
      <c r="Y24" s="85"/>
      <c r="Z24" s="35">
        <f t="shared" si="6"/>
        <v>0</v>
      </c>
      <c r="AA24" s="214"/>
      <c r="AB24" s="215"/>
      <c r="AC24" s="215"/>
      <c r="AD24" s="215"/>
      <c r="AE24" s="215"/>
      <c r="AF24" s="216"/>
      <c r="AH24" s="30">
        <v>40973</v>
      </c>
      <c r="AI24" s="31" t="str">
        <f t="shared" si="3"/>
        <v>Po</v>
      </c>
      <c r="AJ24" s="85"/>
      <c r="AK24" s="35">
        <f t="shared" si="7"/>
        <v>0</v>
      </c>
      <c r="AL24" s="214"/>
      <c r="AM24" s="215"/>
      <c r="AN24" s="215"/>
      <c r="AO24" s="215"/>
      <c r="AP24" s="215"/>
      <c r="AQ24" s="216"/>
    </row>
    <row r="25" spans="1:43" s="76" customFormat="1" ht="13.5">
      <c r="A25" s="30">
        <v>40974</v>
      </c>
      <c r="B25" s="31" t="str">
        <f t="shared" si="0"/>
        <v>Út</v>
      </c>
      <c r="C25" s="85"/>
      <c r="D25" s="35">
        <f t="shared" si="4"/>
        <v>0</v>
      </c>
      <c r="E25" s="214"/>
      <c r="F25" s="215"/>
      <c r="G25" s="215"/>
      <c r="H25" s="215"/>
      <c r="I25" s="215"/>
      <c r="J25" s="216"/>
      <c r="L25" s="30">
        <v>40974</v>
      </c>
      <c r="M25" s="31" t="str">
        <f t="shared" si="1"/>
        <v>Út</v>
      </c>
      <c r="N25" s="85"/>
      <c r="O25" s="35">
        <f t="shared" si="5"/>
        <v>0</v>
      </c>
      <c r="P25" s="214"/>
      <c r="Q25" s="215"/>
      <c r="R25" s="215"/>
      <c r="S25" s="215"/>
      <c r="T25" s="215"/>
      <c r="U25" s="216"/>
      <c r="W25" s="30">
        <v>40974</v>
      </c>
      <c r="X25" s="31" t="str">
        <f t="shared" si="2"/>
        <v>Út</v>
      </c>
      <c r="Y25" s="85"/>
      <c r="Z25" s="35">
        <f t="shared" si="6"/>
        <v>0</v>
      </c>
      <c r="AA25" s="214"/>
      <c r="AB25" s="215"/>
      <c r="AC25" s="215"/>
      <c r="AD25" s="215"/>
      <c r="AE25" s="215"/>
      <c r="AF25" s="216"/>
      <c r="AH25" s="30">
        <v>40974</v>
      </c>
      <c r="AI25" s="31" t="str">
        <f t="shared" si="3"/>
        <v>Út</v>
      </c>
      <c r="AJ25" s="85"/>
      <c r="AK25" s="35">
        <f t="shared" si="7"/>
        <v>0</v>
      </c>
      <c r="AL25" s="214"/>
      <c r="AM25" s="215"/>
      <c r="AN25" s="215"/>
      <c r="AO25" s="215"/>
      <c r="AP25" s="215"/>
      <c r="AQ25" s="216"/>
    </row>
    <row r="26" spans="1:43" s="76" customFormat="1" ht="13.5">
      <c r="A26" s="30">
        <v>40975</v>
      </c>
      <c r="B26" s="31" t="str">
        <f t="shared" si="0"/>
        <v>St</v>
      </c>
      <c r="C26" s="85"/>
      <c r="D26" s="35">
        <f t="shared" si="4"/>
        <v>0</v>
      </c>
      <c r="E26" s="214"/>
      <c r="F26" s="215"/>
      <c r="G26" s="215"/>
      <c r="H26" s="215"/>
      <c r="I26" s="215"/>
      <c r="J26" s="216"/>
      <c r="L26" s="30">
        <v>40975</v>
      </c>
      <c r="M26" s="31" t="str">
        <f t="shared" si="1"/>
        <v>St</v>
      </c>
      <c r="N26" s="85"/>
      <c r="O26" s="35">
        <f t="shared" si="5"/>
        <v>0</v>
      </c>
      <c r="P26" s="214"/>
      <c r="Q26" s="215"/>
      <c r="R26" s="215"/>
      <c r="S26" s="215"/>
      <c r="T26" s="215"/>
      <c r="U26" s="216"/>
      <c r="W26" s="30">
        <v>40975</v>
      </c>
      <c r="X26" s="31" t="str">
        <f t="shared" si="2"/>
        <v>St</v>
      </c>
      <c r="Y26" s="85"/>
      <c r="Z26" s="35">
        <f t="shared" si="6"/>
        <v>0</v>
      </c>
      <c r="AA26" s="214"/>
      <c r="AB26" s="215"/>
      <c r="AC26" s="215"/>
      <c r="AD26" s="215"/>
      <c r="AE26" s="215"/>
      <c r="AF26" s="216"/>
      <c r="AH26" s="30">
        <v>40975</v>
      </c>
      <c r="AI26" s="31" t="str">
        <f t="shared" si="3"/>
        <v>St</v>
      </c>
      <c r="AJ26" s="85"/>
      <c r="AK26" s="35">
        <f t="shared" si="7"/>
        <v>0</v>
      </c>
      <c r="AL26" s="214"/>
      <c r="AM26" s="215"/>
      <c r="AN26" s="215"/>
      <c r="AO26" s="215"/>
      <c r="AP26" s="215"/>
      <c r="AQ26" s="216"/>
    </row>
    <row r="27" spans="1:43" s="76" customFormat="1" ht="13.5">
      <c r="A27" s="30">
        <v>40976</v>
      </c>
      <c r="B27" s="31" t="str">
        <f t="shared" si="0"/>
        <v>Čt</v>
      </c>
      <c r="C27" s="85"/>
      <c r="D27" s="35">
        <f t="shared" si="4"/>
        <v>0</v>
      </c>
      <c r="E27" s="214"/>
      <c r="F27" s="215"/>
      <c r="G27" s="215"/>
      <c r="H27" s="215"/>
      <c r="I27" s="215"/>
      <c r="J27" s="216"/>
      <c r="L27" s="30">
        <v>40976</v>
      </c>
      <c r="M27" s="31" t="str">
        <f t="shared" si="1"/>
        <v>Čt</v>
      </c>
      <c r="N27" s="85"/>
      <c r="O27" s="35">
        <f t="shared" si="5"/>
        <v>0</v>
      </c>
      <c r="P27" s="214"/>
      <c r="Q27" s="215"/>
      <c r="R27" s="215"/>
      <c r="S27" s="215"/>
      <c r="T27" s="215"/>
      <c r="U27" s="216"/>
      <c r="W27" s="30">
        <v>40976</v>
      </c>
      <c r="X27" s="31" t="str">
        <f t="shared" si="2"/>
        <v>Čt</v>
      </c>
      <c r="Y27" s="85"/>
      <c r="Z27" s="35">
        <f t="shared" si="6"/>
        <v>0</v>
      </c>
      <c r="AA27" s="214"/>
      <c r="AB27" s="215"/>
      <c r="AC27" s="215"/>
      <c r="AD27" s="215"/>
      <c r="AE27" s="215"/>
      <c r="AF27" s="216"/>
      <c r="AH27" s="30">
        <v>40976</v>
      </c>
      <c r="AI27" s="31" t="str">
        <f t="shared" si="3"/>
        <v>Čt</v>
      </c>
      <c r="AJ27" s="85"/>
      <c r="AK27" s="35">
        <f t="shared" si="7"/>
        <v>0</v>
      </c>
      <c r="AL27" s="214"/>
      <c r="AM27" s="215"/>
      <c r="AN27" s="215"/>
      <c r="AO27" s="215"/>
      <c r="AP27" s="215"/>
      <c r="AQ27" s="216"/>
    </row>
    <row r="28" spans="1:43" s="76" customFormat="1" ht="13.5">
      <c r="A28" s="30">
        <v>40977</v>
      </c>
      <c r="B28" s="31" t="str">
        <f t="shared" si="0"/>
        <v>Pá</v>
      </c>
      <c r="C28" s="85"/>
      <c r="D28" s="35">
        <f t="shared" si="4"/>
        <v>0</v>
      </c>
      <c r="E28" s="214"/>
      <c r="F28" s="215"/>
      <c r="G28" s="215"/>
      <c r="H28" s="215"/>
      <c r="I28" s="215"/>
      <c r="J28" s="216"/>
      <c r="L28" s="30">
        <v>40977</v>
      </c>
      <c r="M28" s="31" t="str">
        <f t="shared" si="1"/>
        <v>Pá</v>
      </c>
      <c r="N28" s="85"/>
      <c r="O28" s="35">
        <f t="shared" si="5"/>
        <v>0</v>
      </c>
      <c r="P28" s="214"/>
      <c r="Q28" s="215"/>
      <c r="R28" s="215"/>
      <c r="S28" s="215"/>
      <c r="T28" s="215"/>
      <c r="U28" s="216"/>
      <c r="W28" s="30">
        <v>40977</v>
      </c>
      <c r="X28" s="31" t="str">
        <f t="shared" si="2"/>
        <v>Pá</v>
      </c>
      <c r="Y28" s="85"/>
      <c r="Z28" s="35">
        <f t="shared" si="6"/>
        <v>0</v>
      </c>
      <c r="AA28" s="214"/>
      <c r="AB28" s="215"/>
      <c r="AC28" s="215"/>
      <c r="AD28" s="215"/>
      <c r="AE28" s="215"/>
      <c r="AF28" s="216"/>
      <c r="AH28" s="30">
        <v>40977</v>
      </c>
      <c r="AI28" s="31" t="str">
        <f t="shared" si="3"/>
        <v>Pá</v>
      </c>
      <c r="AJ28" s="85"/>
      <c r="AK28" s="35">
        <f t="shared" si="7"/>
        <v>0</v>
      </c>
      <c r="AL28" s="214"/>
      <c r="AM28" s="215"/>
      <c r="AN28" s="215"/>
      <c r="AO28" s="215"/>
      <c r="AP28" s="215"/>
      <c r="AQ28" s="216"/>
    </row>
    <row r="29" spans="1:43" s="77" customFormat="1" ht="13.5">
      <c r="A29" s="91">
        <v>40978</v>
      </c>
      <c r="B29" s="92" t="str">
        <f t="shared" si="0"/>
        <v>So</v>
      </c>
      <c r="C29" s="93"/>
      <c r="D29" s="94">
        <f t="shared" si="4"/>
        <v>0</v>
      </c>
      <c r="E29" s="240"/>
      <c r="F29" s="241"/>
      <c r="G29" s="241"/>
      <c r="H29" s="241"/>
      <c r="I29" s="241"/>
      <c r="J29" s="242"/>
      <c r="L29" s="91">
        <v>40978</v>
      </c>
      <c r="M29" s="92" t="str">
        <f t="shared" si="1"/>
        <v>So</v>
      </c>
      <c r="N29" s="93"/>
      <c r="O29" s="94">
        <f t="shared" si="5"/>
        <v>0</v>
      </c>
      <c r="P29" s="240"/>
      <c r="Q29" s="241"/>
      <c r="R29" s="241"/>
      <c r="S29" s="241"/>
      <c r="T29" s="241"/>
      <c r="U29" s="242"/>
      <c r="W29" s="91">
        <v>40978</v>
      </c>
      <c r="X29" s="92" t="str">
        <f t="shared" si="2"/>
        <v>So</v>
      </c>
      <c r="Y29" s="93"/>
      <c r="Z29" s="94">
        <f t="shared" si="6"/>
        <v>0</v>
      </c>
      <c r="AA29" s="240"/>
      <c r="AB29" s="241"/>
      <c r="AC29" s="241"/>
      <c r="AD29" s="241"/>
      <c r="AE29" s="241"/>
      <c r="AF29" s="242"/>
      <c r="AH29" s="91">
        <v>40978</v>
      </c>
      <c r="AI29" s="92" t="str">
        <f t="shared" si="3"/>
        <v>So</v>
      </c>
      <c r="AJ29" s="93"/>
      <c r="AK29" s="94">
        <f t="shared" si="7"/>
        <v>0</v>
      </c>
      <c r="AL29" s="240"/>
      <c r="AM29" s="241"/>
      <c r="AN29" s="241"/>
      <c r="AO29" s="241"/>
      <c r="AP29" s="241"/>
      <c r="AQ29" s="242"/>
    </row>
    <row r="30" spans="1:43" s="77" customFormat="1" ht="13.5">
      <c r="A30" s="91">
        <v>40979</v>
      </c>
      <c r="B30" s="92" t="str">
        <f t="shared" si="0"/>
        <v>Ne</v>
      </c>
      <c r="C30" s="93"/>
      <c r="D30" s="94">
        <f t="shared" si="4"/>
        <v>0</v>
      </c>
      <c r="E30" s="243"/>
      <c r="F30" s="244"/>
      <c r="G30" s="244"/>
      <c r="H30" s="244"/>
      <c r="I30" s="244"/>
      <c r="J30" s="245"/>
      <c r="L30" s="91">
        <v>40979</v>
      </c>
      <c r="M30" s="92" t="str">
        <f t="shared" si="1"/>
        <v>Ne</v>
      </c>
      <c r="N30" s="93"/>
      <c r="O30" s="94">
        <f t="shared" si="5"/>
        <v>0</v>
      </c>
      <c r="P30" s="243"/>
      <c r="Q30" s="244"/>
      <c r="R30" s="244"/>
      <c r="S30" s="244"/>
      <c r="T30" s="244"/>
      <c r="U30" s="245"/>
      <c r="W30" s="91">
        <v>40979</v>
      </c>
      <c r="X30" s="92" t="str">
        <f t="shared" si="2"/>
        <v>Ne</v>
      </c>
      <c r="Y30" s="93"/>
      <c r="Z30" s="94">
        <f t="shared" si="6"/>
        <v>0</v>
      </c>
      <c r="AA30" s="243"/>
      <c r="AB30" s="244"/>
      <c r="AC30" s="244"/>
      <c r="AD30" s="244"/>
      <c r="AE30" s="244"/>
      <c r="AF30" s="245"/>
      <c r="AH30" s="91">
        <v>40979</v>
      </c>
      <c r="AI30" s="92" t="str">
        <f t="shared" si="3"/>
        <v>Ne</v>
      </c>
      <c r="AJ30" s="93"/>
      <c r="AK30" s="94">
        <f t="shared" si="7"/>
        <v>0</v>
      </c>
      <c r="AL30" s="243"/>
      <c r="AM30" s="244"/>
      <c r="AN30" s="244"/>
      <c r="AO30" s="244"/>
      <c r="AP30" s="244"/>
      <c r="AQ30" s="245"/>
    </row>
    <row r="31" spans="1:43" s="76" customFormat="1" ht="13.5">
      <c r="A31" s="30">
        <v>40980</v>
      </c>
      <c r="B31" s="31" t="str">
        <f t="shared" si="0"/>
        <v>Po</v>
      </c>
      <c r="C31" s="85"/>
      <c r="D31" s="35">
        <f t="shared" si="4"/>
        <v>0</v>
      </c>
      <c r="E31" s="223"/>
      <c r="F31" s="224"/>
      <c r="G31" s="224"/>
      <c r="H31" s="224"/>
      <c r="I31" s="224"/>
      <c r="J31" s="225"/>
      <c r="L31" s="30">
        <v>40980</v>
      </c>
      <c r="M31" s="31" t="str">
        <f t="shared" si="1"/>
        <v>Po</v>
      </c>
      <c r="N31" s="85"/>
      <c r="O31" s="35">
        <f t="shared" si="5"/>
        <v>0</v>
      </c>
      <c r="P31" s="223"/>
      <c r="Q31" s="224"/>
      <c r="R31" s="224"/>
      <c r="S31" s="224"/>
      <c r="T31" s="224"/>
      <c r="U31" s="225"/>
      <c r="W31" s="30">
        <v>40980</v>
      </c>
      <c r="X31" s="31" t="str">
        <f t="shared" si="2"/>
        <v>Po</v>
      </c>
      <c r="Y31" s="85"/>
      <c r="Z31" s="35">
        <f t="shared" si="6"/>
        <v>0</v>
      </c>
      <c r="AA31" s="223"/>
      <c r="AB31" s="224"/>
      <c r="AC31" s="224"/>
      <c r="AD31" s="224"/>
      <c r="AE31" s="224"/>
      <c r="AF31" s="225"/>
      <c r="AH31" s="30">
        <v>40980</v>
      </c>
      <c r="AI31" s="31" t="str">
        <f t="shared" si="3"/>
        <v>Po</v>
      </c>
      <c r="AJ31" s="85"/>
      <c r="AK31" s="35">
        <f t="shared" si="7"/>
        <v>0</v>
      </c>
      <c r="AL31" s="223"/>
      <c r="AM31" s="224"/>
      <c r="AN31" s="224"/>
      <c r="AO31" s="224"/>
      <c r="AP31" s="224"/>
      <c r="AQ31" s="225"/>
    </row>
    <row r="32" spans="1:43" s="76" customFormat="1" ht="13.5">
      <c r="A32" s="30">
        <v>40981</v>
      </c>
      <c r="B32" s="31" t="str">
        <f t="shared" si="0"/>
        <v>Út</v>
      </c>
      <c r="C32" s="85"/>
      <c r="D32" s="35">
        <f t="shared" si="4"/>
        <v>0</v>
      </c>
      <c r="E32" s="223"/>
      <c r="F32" s="224"/>
      <c r="G32" s="224"/>
      <c r="H32" s="224"/>
      <c r="I32" s="224"/>
      <c r="J32" s="225"/>
      <c r="L32" s="30">
        <v>40981</v>
      </c>
      <c r="M32" s="31" t="str">
        <f t="shared" si="1"/>
        <v>Út</v>
      </c>
      <c r="N32" s="85"/>
      <c r="O32" s="35">
        <f t="shared" si="5"/>
        <v>0</v>
      </c>
      <c r="P32" s="223"/>
      <c r="Q32" s="224"/>
      <c r="R32" s="224"/>
      <c r="S32" s="224"/>
      <c r="T32" s="224"/>
      <c r="U32" s="225"/>
      <c r="W32" s="30">
        <v>40981</v>
      </c>
      <c r="X32" s="31" t="str">
        <f t="shared" si="2"/>
        <v>Út</v>
      </c>
      <c r="Y32" s="85"/>
      <c r="Z32" s="35">
        <f t="shared" si="6"/>
        <v>0</v>
      </c>
      <c r="AA32" s="223"/>
      <c r="AB32" s="224"/>
      <c r="AC32" s="224"/>
      <c r="AD32" s="224"/>
      <c r="AE32" s="224"/>
      <c r="AF32" s="225"/>
      <c r="AH32" s="30">
        <v>40981</v>
      </c>
      <c r="AI32" s="31" t="str">
        <f t="shared" si="3"/>
        <v>Út</v>
      </c>
      <c r="AJ32" s="85"/>
      <c r="AK32" s="35">
        <f t="shared" si="7"/>
        <v>0</v>
      </c>
      <c r="AL32" s="223"/>
      <c r="AM32" s="224"/>
      <c r="AN32" s="224"/>
      <c r="AO32" s="224"/>
      <c r="AP32" s="224"/>
      <c r="AQ32" s="225"/>
    </row>
    <row r="33" spans="1:43" s="76" customFormat="1" ht="13.5">
      <c r="A33" s="30">
        <v>40982</v>
      </c>
      <c r="B33" s="31" t="str">
        <f t="shared" si="0"/>
        <v>St</v>
      </c>
      <c r="C33" s="85"/>
      <c r="D33" s="35">
        <f t="shared" si="4"/>
        <v>0</v>
      </c>
      <c r="E33" s="223"/>
      <c r="F33" s="224"/>
      <c r="G33" s="224"/>
      <c r="H33" s="224"/>
      <c r="I33" s="224"/>
      <c r="J33" s="225"/>
      <c r="L33" s="30">
        <v>40982</v>
      </c>
      <c r="M33" s="31" t="str">
        <f t="shared" si="1"/>
        <v>St</v>
      </c>
      <c r="N33" s="85"/>
      <c r="O33" s="35">
        <f t="shared" si="5"/>
        <v>0</v>
      </c>
      <c r="P33" s="223"/>
      <c r="Q33" s="224"/>
      <c r="R33" s="224"/>
      <c r="S33" s="224"/>
      <c r="T33" s="224"/>
      <c r="U33" s="225"/>
      <c r="W33" s="30">
        <v>40982</v>
      </c>
      <c r="X33" s="31" t="str">
        <f t="shared" si="2"/>
        <v>St</v>
      </c>
      <c r="Y33" s="85"/>
      <c r="Z33" s="35">
        <f t="shared" si="6"/>
        <v>0</v>
      </c>
      <c r="AA33" s="223"/>
      <c r="AB33" s="224"/>
      <c r="AC33" s="224"/>
      <c r="AD33" s="224"/>
      <c r="AE33" s="224"/>
      <c r="AF33" s="225"/>
      <c r="AH33" s="30">
        <v>40982</v>
      </c>
      <c r="AI33" s="31" t="str">
        <f t="shared" si="3"/>
        <v>St</v>
      </c>
      <c r="AJ33" s="85"/>
      <c r="AK33" s="35">
        <f t="shared" si="7"/>
        <v>0</v>
      </c>
      <c r="AL33" s="223"/>
      <c r="AM33" s="224"/>
      <c r="AN33" s="224"/>
      <c r="AO33" s="224"/>
      <c r="AP33" s="224"/>
      <c r="AQ33" s="225"/>
    </row>
    <row r="34" spans="1:43" s="76" customFormat="1" ht="13.5">
      <c r="A34" s="30">
        <v>40983</v>
      </c>
      <c r="B34" s="31" t="str">
        <f t="shared" si="0"/>
        <v>Čt</v>
      </c>
      <c r="C34" s="85"/>
      <c r="D34" s="35">
        <f t="shared" si="4"/>
        <v>0</v>
      </c>
      <c r="E34" s="223"/>
      <c r="F34" s="224"/>
      <c r="G34" s="224"/>
      <c r="H34" s="224"/>
      <c r="I34" s="224"/>
      <c r="J34" s="225"/>
      <c r="L34" s="30">
        <v>40983</v>
      </c>
      <c r="M34" s="31" t="str">
        <f t="shared" si="1"/>
        <v>Čt</v>
      </c>
      <c r="N34" s="85"/>
      <c r="O34" s="35">
        <f t="shared" si="5"/>
        <v>0</v>
      </c>
      <c r="P34" s="223"/>
      <c r="Q34" s="224"/>
      <c r="R34" s="224"/>
      <c r="S34" s="224"/>
      <c r="T34" s="224"/>
      <c r="U34" s="225"/>
      <c r="W34" s="30">
        <v>40983</v>
      </c>
      <c r="X34" s="31" t="str">
        <f t="shared" si="2"/>
        <v>Čt</v>
      </c>
      <c r="Y34" s="85"/>
      <c r="Z34" s="35">
        <f t="shared" si="6"/>
        <v>0</v>
      </c>
      <c r="AA34" s="223"/>
      <c r="AB34" s="224"/>
      <c r="AC34" s="224"/>
      <c r="AD34" s="224"/>
      <c r="AE34" s="224"/>
      <c r="AF34" s="225"/>
      <c r="AH34" s="30">
        <v>40983</v>
      </c>
      <c r="AI34" s="31" t="str">
        <f t="shared" si="3"/>
        <v>Čt</v>
      </c>
      <c r="AJ34" s="85"/>
      <c r="AK34" s="35">
        <f t="shared" si="7"/>
        <v>0</v>
      </c>
      <c r="AL34" s="223"/>
      <c r="AM34" s="224"/>
      <c r="AN34" s="224"/>
      <c r="AO34" s="224"/>
      <c r="AP34" s="224"/>
      <c r="AQ34" s="225"/>
    </row>
    <row r="35" spans="1:43" s="76" customFormat="1" ht="13.5">
      <c r="A35" s="30">
        <v>40984</v>
      </c>
      <c r="B35" s="31" t="str">
        <f t="shared" si="0"/>
        <v>Pá</v>
      </c>
      <c r="C35" s="85"/>
      <c r="D35" s="35">
        <f t="shared" si="4"/>
        <v>0</v>
      </c>
      <c r="E35" s="214"/>
      <c r="F35" s="215"/>
      <c r="G35" s="215"/>
      <c r="H35" s="215"/>
      <c r="I35" s="215"/>
      <c r="J35" s="216"/>
      <c r="L35" s="30">
        <v>40984</v>
      </c>
      <c r="M35" s="31" t="str">
        <f t="shared" si="1"/>
        <v>Pá</v>
      </c>
      <c r="N35" s="85"/>
      <c r="O35" s="35">
        <f t="shared" si="5"/>
        <v>0</v>
      </c>
      <c r="P35" s="214"/>
      <c r="Q35" s="215"/>
      <c r="R35" s="215"/>
      <c r="S35" s="215"/>
      <c r="T35" s="215"/>
      <c r="U35" s="216"/>
      <c r="W35" s="30">
        <v>40984</v>
      </c>
      <c r="X35" s="31" t="str">
        <f t="shared" si="2"/>
        <v>Pá</v>
      </c>
      <c r="Y35" s="85"/>
      <c r="Z35" s="35">
        <f t="shared" si="6"/>
        <v>0</v>
      </c>
      <c r="AA35" s="214"/>
      <c r="AB35" s="215"/>
      <c r="AC35" s="215"/>
      <c r="AD35" s="215"/>
      <c r="AE35" s="215"/>
      <c r="AF35" s="216"/>
      <c r="AH35" s="30">
        <v>40984</v>
      </c>
      <c r="AI35" s="31" t="str">
        <f t="shared" si="3"/>
        <v>Pá</v>
      </c>
      <c r="AJ35" s="85"/>
      <c r="AK35" s="35">
        <f t="shared" si="7"/>
        <v>0</v>
      </c>
      <c r="AL35" s="214"/>
      <c r="AM35" s="215"/>
      <c r="AN35" s="215"/>
      <c r="AO35" s="215"/>
      <c r="AP35" s="215"/>
      <c r="AQ35" s="216"/>
    </row>
    <row r="36" spans="1:43" s="77" customFormat="1" ht="13.5">
      <c r="A36" s="91">
        <v>40985</v>
      </c>
      <c r="B36" s="92" t="str">
        <f t="shared" si="0"/>
        <v>So</v>
      </c>
      <c r="C36" s="93"/>
      <c r="D36" s="94">
        <f t="shared" si="4"/>
        <v>0</v>
      </c>
      <c r="E36" s="240"/>
      <c r="F36" s="241"/>
      <c r="G36" s="241"/>
      <c r="H36" s="241"/>
      <c r="I36" s="241"/>
      <c r="J36" s="242"/>
      <c r="L36" s="91">
        <v>40985</v>
      </c>
      <c r="M36" s="92" t="str">
        <f t="shared" si="1"/>
        <v>So</v>
      </c>
      <c r="N36" s="93"/>
      <c r="O36" s="94">
        <f t="shared" si="5"/>
        <v>0</v>
      </c>
      <c r="P36" s="240"/>
      <c r="Q36" s="241"/>
      <c r="R36" s="241"/>
      <c r="S36" s="241"/>
      <c r="T36" s="241"/>
      <c r="U36" s="242"/>
      <c r="W36" s="91">
        <v>40985</v>
      </c>
      <c r="X36" s="92" t="str">
        <f t="shared" si="2"/>
        <v>So</v>
      </c>
      <c r="Y36" s="93"/>
      <c r="Z36" s="94">
        <f t="shared" si="6"/>
        <v>0</v>
      </c>
      <c r="AA36" s="240"/>
      <c r="AB36" s="241"/>
      <c r="AC36" s="241"/>
      <c r="AD36" s="241"/>
      <c r="AE36" s="241"/>
      <c r="AF36" s="242"/>
      <c r="AH36" s="91">
        <v>40985</v>
      </c>
      <c r="AI36" s="92" t="str">
        <f t="shared" si="3"/>
        <v>So</v>
      </c>
      <c r="AJ36" s="93"/>
      <c r="AK36" s="94">
        <f t="shared" si="7"/>
        <v>0</v>
      </c>
      <c r="AL36" s="240"/>
      <c r="AM36" s="241"/>
      <c r="AN36" s="241"/>
      <c r="AO36" s="241"/>
      <c r="AP36" s="241"/>
      <c r="AQ36" s="242"/>
    </row>
    <row r="37" spans="1:43" s="77" customFormat="1" ht="13.5">
      <c r="A37" s="91">
        <v>40986</v>
      </c>
      <c r="B37" s="92" t="str">
        <f t="shared" si="0"/>
        <v>Ne</v>
      </c>
      <c r="C37" s="93"/>
      <c r="D37" s="94">
        <f t="shared" si="4"/>
        <v>0</v>
      </c>
      <c r="E37" s="240"/>
      <c r="F37" s="241"/>
      <c r="G37" s="241"/>
      <c r="H37" s="241"/>
      <c r="I37" s="241"/>
      <c r="J37" s="242"/>
      <c r="L37" s="91">
        <v>40986</v>
      </c>
      <c r="M37" s="92" t="str">
        <f t="shared" si="1"/>
        <v>Ne</v>
      </c>
      <c r="N37" s="93"/>
      <c r="O37" s="94">
        <f t="shared" si="5"/>
        <v>0</v>
      </c>
      <c r="P37" s="240"/>
      <c r="Q37" s="241"/>
      <c r="R37" s="241"/>
      <c r="S37" s="241"/>
      <c r="T37" s="241"/>
      <c r="U37" s="242"/>
      <c r="W37" s="91">
        <v>40986</v>
      </c>
      <c r="X37" s="92" t="str">
        <f t="shared" si="2"/>
        <v>Ne</v>
      </c>
      <c r="Y37" s="93"/>
      <c r="Z37" s="94">
        <f t="shared" si="6"/>
        <v>0</v>
      </c>
      <c r="AA37" s="240"/>
      <c r="AB37" s="241"/>
      <c r="AC37" s="241"/>
      <c r="AD37" s="241"/>
      <c r="AE37" s="241"/>
      <c r="AF37" s="242"/>
      <c r="AH37" s="91">
        <v>40986</v>
      </c>
      <c r="AI37" s="92" t="str">
        <f t="shared" si="3"/>
        <v>Ne</v>
      </c>
      <c r="AJ37" s="93"/>
      <c r="AK37" s="94">
        <f t="shared" si="7"/>
        <v>0</v>
      </c>
      <c r="AL37" s="240"/>
      <c r="AM37" s="241"/>
      <c r="AN37" s="241"/>
      <c r="AO37" s="241"/>
      <c r="AP37" s="241"/>
      <c r="AQ37" s="242"/>
    </row>
    <row r="38" spans="1:43" s="76" customFormat="1" ht="13.5">
      <c r="A38" s="30">
        <v>40987</v>
      </c>
      <c r="B38" s="31" t="str">
        <f t="shared" si="0"/>
        <v>Po</v>
      </c>
      <c r="C38" s="85"/>
      <c r="D38" s="35">
        <f t="shared" si="4"/>
        <v>0</v>
      </c>
      <c r="E38" s="214"/>
      <c r="F38" s="215"/>
      <c r="G38" s="215"/>
      <c r="H38" s="215"/>
      <c r="I38" s="215"/>
      <c r="J38" s="216"/>
      <c r="L38" s="30">
        <v>40987</v>
      </c>
      <c r="M38" s="31" t="str">
        <f t="shared" si="1"/>
        <v>Po</v>
      </c>
      <c r="N38" s="85"/>
      <c r="O38" s="35">
        <f t="shared" si="5"/>
        <v>0</v>
      </c>
      <c r="P38" s="214"/>
      <c r="Q38" s="215"/>
      <c r="R38" s="215"/>
      <c r="S38" s="215"/>
      <c r="T38" s="215"/>
      <c r="U38" s="216"/>
      <c r="W38" s="30">
        <v>40987</v>
      </c>
      <c r="X38" s="31" t="str">
        <f t="shared" si="2"/>
        <v>Po</v>
      </c>
      <c r="Y38" s="85"/>
      <c r="Z38" s="35">
        <f t="shared" si="6"/>
        <v>0</v>
      </c>
      <c r="AA38" s="214"/>
      <c r="AB38" s="215"/>
      <c r="AC38" s="215"/>
      <c r="AD38" s="215"/>
      <c r="AE38" s="215"/>
      <c r="AF38" s="216"/>
      <c r="AH38" s="30">
        <v>40987</v>
      </c>
      <c r="AI38" s="31" t="str">
        <f t="shared" si="3"/>
        <v>Po</v>
      </c>
      <c r="AJ38" s="85"/>
      <c r="AK38" s="35">
        <f t="shared" si="7"/>
        <v>0</v>
      </c>
      <c r="AL38" s="214"/>
      <c r="AM38" s="215"/>
      <c r="AN38" s="215"/>
      <c r="AO38" s="215"/>
      <c r="AP38" s="215"/>
      <c r="AQ38" s="216"/>
    </row>
    <row r="39" spans="1:43" s="76" customFormat="1" ht="13.5">
      <c r="A39" s="30">
        <v>40988</v>
      </c>
      <c r="B39" s="31" t="str">
        <f t="shared" si="0"/>
        <v>Út</v>
      </c>
      <c r="C39" s="85"/>
      <c r="D39" s="35">
        <f t="shared" si="4"/>
        <v>0</v>
      </c>
      <c r="E39" s="214"/>
      <c r="F39" s="215"/>
      <c r="G39" s="215"/>
      <c r="H39" s="215"/>
      <c r="I39" s="215"/>
      <c r="J39" s="216"/>
      <c r="L39" s="30">
        <v>40988</v>
      </c>
      <c r="M39" s="31" t="str">
        <f t="shared" si="1"/>
        <v>Út</v>
      </c>
      <c r="N39" s="85"/>
      <c r="O39" s="35">
        <f t="shared" si="5"/>
        <v>0</v>
      </c>
      <c r="P39" s="214"/>
      <c r="Q39" s="215"/>
      <c r="R39" s="215"/>
      <c r="S39" s="215"/>
      <c r="T39" s="215"/>
      <c r="U39" s="216"/>
      <c r="W39" s="30">
        <v>40988</v>
      </c>
      <c r="X39" s="31" t="str">
        <f t="shared" si="2"/>
        <v>Út</v>
      </c>
      <c r="Y39" s="85"/>
      <c r="Z39" s="35">
        <f t="shared" si="6"/>
        <v>0</v>
      </c>
      <c r="AA39" s="214"/>
      <c r="AB39" s="215"/>
      <c r="AC39" s="215"/>
      <c r="AD39" s="215"/>
      <c r="AE39" s="215"/>
      <c r="AF39" s="216"/>
      <c r="AH39" s="30">
        <v>40988</v>
      </c>
      <c r="AI39" s="31" t="str">
        <f t="shared" si="3"/>
        <v>Út</v>
      </c>
      <c r="AJ39" s="85"/>
      <c r="AK39" s="35">
        <f t="shared" si="7"/>
        <v>0</v>
      </c>
      <c r="AL39" s="214"/>
      <c r="AM39" s="215"/>
      <c r="AN39" s="215"/>
      <c r="AO39" s="215"/>
      <c r="AP39" s="215"/>
      <c r="AQ39" s="216"/>
    </row>
    <row r="40" spans="1:43" s="76" customFormat="1" ht="13.5">
      <c r="A40" s="30">
        <v>40989</v>
      </c>
      <c r="B40" s="31" t="str">
        <f t="shared" si="0"/>
        <v>St</v>
      </c>
      <c r="C40" s="85"/>
      <c r="D40" s="35">
        <f t="shared" si="4"/>
        <v>0</v>
      </c>
      <c r="E40" s="214"/>
      <c r="F40" s="215"/>
      <c r="G40" s="215"/>
      <c r="H40" s="215"/>
      <c r="I40" s="215"/>
      <c r="J40" s="216"/>
      <c r="L40" s="30">
        <v>40989</v>
      </c>
      <c r="M40" s="31" t="str">
        <f t="shared" si="1"/>
        <v>St</v>
      </c>
      <c r="N40" s="85"/>
      <c r="O40" s="35">
        <f t="shared" si="5"/>
        <v>0</v>
      </c>
      <c r="P40" s="214"/>
      <c r="Q40" s="215"/>
      <c r="R40" s="215"/>
      <c r="S40" s="215"/>
      <c r="T40" s="215"/>
      <c r="U40" s="216"/>
      <c r="W40" s="30">
        <v>40989</v>
      </c>
      <c r="X40" s="31" t="str">
        <f t="shared" si="2"/>
        <v>St</v>
      </c>
      <c r="Y40" s="85"/>
      <c r="Z40" s="35">
        <f t="shared" si="6"/>
        <v>0</v>
      </c>
      <c r="AA40" s="214"/>
      <c r="AB40" s="215"/>
      <c r="AC40" s="215"/>
      <c r="AD40" s="215"/>
      <c r="AE40" s="215"/>
      <c r="AF40" s="216"/>
      <c r="AH40" s="30">
        <v>40989</v>
      </c>
      <c r="AI40" s="31" t="str">
        <f t="shared" si="3"/>
        <v>St</v>
      </c>
      <c r="AJ40" s="85"/>
      <c r="AK40" s="35">
        <f t="shared" si="7"/>
        <v>0</v>
      </c>
      <c r="AL40" s="214"/>
      <c r="AM40" s="215"/>
      <c r="AN40" s="215"/>
      <c r="AO40" s="215"/>
      <c r="AP40" s="215"/>
      <c r="AQ40" s="216"/>
    </row>
    <row r="41" spans="1:43" s="76" customFormat="1" ht="13.5">
      <c r="A41" s="30">
        <v>40990</v>
      </c>
      <c r="B41" s="31" t="str">
        <f t="shared" si="0"/>
        <v>Čt</v>
      </c>
      <c r="C41" s="85"/>
      <c r="D41" s="35">
        <f t="shared" si="4"/>
        <v>0</v>
      </c>
      <c r="E41" s="214"/>
      <c r="F41" s="215"/>
      <c r="G41" s="215"/>
      <c r="H41" s="215"/>
      <c r="I41" s="215"/>
      <c r="J41" s="216"/>
      <c r="L41" s="30">
        <v>40990</v>
      </c>
      <c r="M41" s="31" t="str">
        <f t="shared" si="1"/>
        <v>Čt</v>
      </c>
      <c r="N41" s="85"/>
      <c r="O41" s="35">
        <f t="shared" si="5"/>
        <v>0</v>
      </c>
      <c r="P41" s="214"/>
      <c r="Q41" s="215"/>
      <c r="R41" s="215"/>
      <c r="S41" s="215"/>
      <c r="T41" s="215"/>
      <c r="U41" s="216"/>
      <c r="W41" s="30">
        <v>40990</v>
      </c>
      <c r="X41" s="31" t="str">
        <f t="shared" si="2"/>
        <v>Čt</v>
      </c>
      <c r="Y41" s="85"/>
      <c r="Z41" s="35">
        <f t="shared" si="6"/>
        <v>0</v>
      </c>
      <c r="AA41" s="214"/>
      <c r="AB41" s="215"/>
      <c r="AC41" s="215"/>
      <c r="AD41" s="215"/>
      <c r="AE41" s="215"/>
      <c r="AF41" s="216"/>
      <c r="AH41" s="30">
        <v>40990</v>
      </c>
      <c r="AI41" s="31" t="str">
        <f t="shared" si="3"/>
        <v>Čt</v>
      </c>
      <c r="AJ41" s="85"/>
      <c r="AK41" s="35">
        <f t="shared" si="7"/>
        <v>0</v>
      </c>
      <c r="AL41" s="214"/>
      <c r="AM41" s="215"/>
      <c r="AN41" s="215"/>
      <c r="AO41" s="215"/>
      <c r="AP41" s="215"/>
      <c r="AQ41" s="216"/>
    </row>
    <row r="42" spans="1:43" s="76" customFormat="1" ht="13.5">
      <c r="A42" s="30">
        <v>40991</v>
      </c>
      <c r="B42" s="31" t="str">
        <f t="shared" si="0"/>
        <v>Pá</v>
      </c>
      <c r="C42" s="85"/>
      <c r="D42" s="35">
        <f t="shared" si="4"/>
        <v>0</v>
      </c>
      <c r="E42" s="214"/>
      <c r="F42" s="215"/>
      <c r="G42" s="215"/>
      <c r="H42" s="215"/>
      <c r="I42" s="215"/>
      <c r="J42" s="216"/>
      <c r="L42" s="30">
        <v>40991</v>
      </c>
      <c r="M42" s="31" t="str">
        <f t="shared" si="1"/>
        <v>Pá</v>
      </c>
      <c r="N42" s="85"/>
      <c r="O42" s="35">
        <f t="shared" si="5"/>
        <v>0</v>
      </c>
      <c r="P42" s="214"/>
      <c r="Q42" s="215"/>
      <c r="R42" s="215"/>
      <c r="S42" s="215"/>
      <c r="T42" s="215"/>
      <c r="U42" s="216"/>
      <c r="W42" s="30">
        <v>40991</v>
      </c>
      <c r="X42" s="31" t="str">
        <f t="shared" si="2"/>
        <v>Pá</v>
      </c>
      <c r="Y42" s="85"/>
      <c r="Z42" s="35">
        <f t="shared" si="6"/>
        <v>0</v>
      </c>
      <c r="AA42" s="214"/>
      <c r="AB42" s="215"/>
      <c r="AC42" s="215"/>
      <c r="AD42" s="215"/>
      <c r="AE42" s="215"/>
      <c r="AF42" s="216"/>
      <c r="AH42" s="30">
        <v>40991</v>
      </c>
      <c r="AI42" s="31" t="str">
        <f t="shared" si="3"/>
        <v>Pá</v>
      </c>
      <c r="AJ42" s="85"/>
      <c r="AK42" s="35">
        <f t="shared" si="7"/>
        <v>0</v>
      </c>
      <c r="AL42" s="214"/>
      <c r="AM42" s="215"/>
      <c r="AN42" s="215"/>
      <c r="AO42" s="215"/>
      <c r="AP42" s="215"/>
      <c r="AQ42" s="216"/>
    </row>
    <row r="43" spans="1:43" s="77" customFormat="1" ht="13.5">
      <c r="A43" s="91">
        <v>40992</v>
      </c>
      <c r="B43" s="92" t="str">
        <f t="shared" si="0"/>
        <v>So</v>
      </c>
      <c r="C43" s="93"/>
      <c r="D43" s="94">
        <f t="shared" si="4"/>
        <v>0</v>
      </c>
      <c r="E43" s="240"/>
      <c r="F43" s="241"/>
      <c r="G43" s="241"/>
      <c r="H43" s="241"/>
      <c r="I43" s="241"/>
      <c r="J43" s="242"/>
      <c r="L43" s="91">
        <v>40992</v>
      </c>
      <c r="M43" s="92" t="str">
        <f t="shared" si="1"/>
        <v>So</v>
      </c>
      <c r="N43" s="93"/>
      <c r="O43" s="94">
        <f t="shared" si="5"/>
        <v>0</v>
      </c>
      <c r="P43" s="240"/>
      <c r="Q43" s="241"/>
      <c r="R43" s="241"/>
      <c r="S43" s="241"/>
      <c r="T43" s="241"/>
      <c r="U43" s="242"/>
      <c r="W43" s="91">
        <v>40992</v>
      </c>
      <c r="X43" s="92" t="str">
        <f t="shared" si="2"/>
        <v>So</v>
      </c>
      <c r="Y43" s="93"/>
      <c r="Z43" s="94">
        <f t="shared" si="6"/>
        <v>0</v>
      </c>
      <c r="AA43" s="240"/>
      <c r="AB43" s="241"/>
      <c r="AC43" s="241"/>
      <c r="AD43" s="241"/>
      <c r="AE43" s="241"/>
      <c r="AF43" s="242"/>
      <c r="AH43" s="91">
        <v>40992</v>
      </c>
      <c r="AI43" s="92" t="str">
        <f t="shared" si="3"/>
        <v>So</v>
      </c>
      <c r="AJ43" s="93"/>
      <c r="AK43" s="94">
        <f t="shared" si="7"/>
        <v>0</v>
      </c>
      <c r="AL43" s="240"/>
      <c r="AM43" s="241"/>
      <c r="AN43" s="241"/>
      <c r="AO43" s="241"/>
      <c r="AP43" s="241"/>
      <c r="AQ43" s="242"/>
    </row>
    <row r="44" spans="1:43" s="77" customFormat="1" ht="13.5">
      <c r="A44" s="91">
        <v>40993</v>
      </c>
      <c r="B44" s="92" t="str">
        <f t="shared" si="0"/>
        <v>Ne</v>
      </c>
      <c r="C44" s="93"/>
      <c r="D44" s="94">
        <f t="shared" si="4"/>
        <v>0</v>
      </c>
      <c r="E44" s="240"/>
      <c r="F44" s="241"/>
      <c r="G44" s="241"/>
      <c r="H44" s="241"/>
      <c r="I44" s="241"/>
      <c r="J44" s="242"/>
      <c r="L44" s="91">
        <v>40993</v>
      </c>
      <c r="M44" s="92" t="str">
        <f t="shared" si="1"/>
        <v>Ne</v>
      </c>
      <c r="N44" s="93"/>
      <c r="O44" s="94">
        <f t="shared" si="5"/>
        <v>0</v>
      </c>
      <c r="P44" s="240"/>
      <c r="Q44" s="241"/>
      <c r="R44" s="241"/>
      <c r="S44" s="241"/>
      <c r="T44" s="241"/>
      <c r="U44" s="242"/>
      <c r="W44" s="91">
        <v>40993</v>
      </c>
      <c r="X44" s="92" t="str">
        <f t="shared" si="2"/>
        <v>Ne</v>
      </c>
      <c r="Y44" s="93"/>
      <c r="Z44" s="94">
        <f t="shared" si="6"/>
        <v>0</v>
      </c>
      <c r="AA44" s="240"/>
      <c r="AB44" s="241"/>
      <c r="AC44" s="241"/>
      <c r="AD44" s="241"/>
      <c r="AE44" s="241"/>
      <c r="AF44" s="242"/>
      <c r="AH44" s="91">
        <v>40993</v>
      </c>
      <c r="AI44" s="92" t="str">
        <f t="shared" si="3"/>
        <v>Ne</v>
      </c>
      <c r="AJ44" s="93"/>
      <c r="AK44" s="94">
        <f t="shared" si="7"/>
        <v>0</v>
      </c>
      <c r="AL44" s="240"/>
      <c r="AM44" s="241"/>
      <c r="AN44" s="241"/>
      <c r="AO44" s="241"/>
      <c r="AP44" s="241"/>
      <c r="AQ44" s="242"/>
    </row>
    <row r="45" spans="1:43" s="76" customFormat="1" ht="13.5">
      <c r="A45" s="30">
        <v>40994</v>
      </c>
      <c r="B45" s="31" t="str">
        <f t="shared" si="0"/>
        <v>Po</v>
      </c>
      <c r="C45" s="85"/>
      <c r="D45" s="35">
        <f t="shared" si="4"/>
        <v>0</v>
      </c>
      <c r="E45" s="214"/>
      <c r="F45" s="215"/>
      <c r="G45" s="215"/>
      <c r="H45" s="215"/>
      <c r="I45" s="215"/>
      <c r="J45" s="216"/>
      <c r="L45" s="30">
        <v>40994</v>
      </c>
      <c r="M45" s="31" t="str">
        <f t="shared" si="1"/>
        <v>Po</v>
      </c>
      <c r="N45" s="85"/>
      <c r="O45" s="35">
        <f t="shared" si="5"/>
        <v>0</v>
      </c>
      <c r="P45" s="214"/>
      <c r="Q45" s="215"/>
      <c r="R45" s="215"/>
      <c r="S45" s="215"/>
      <c r="T45" s="215"/>
      <c r="U45" s="216"/>
      <c r="W45" s="30">
        <v>40994</v>
      </c>
      <c r="X45" s="31" t="str">
        <f t="shared" si="2"/>
        <v>Po</v>
      </c>
      <c r="Y45" s="85"/>
      <c r="Z45" s="35">
        <f t="shared" si="6"/>
        <v>0</v>
      </c>
      <c r="AA45" s="214"/>
      <c r="AB45" s="215"/>
      <c r="AC45" s="215"/>
      <c r="AD45" s="215"/>
      <c r="AE45" s="215"/>
      <c r="AF45" s="216"/>
      <c r="AH45" s="30">
        <v>40994</v>
      </c>
      <c r="AI45" s="31" t="str">
        <f t="shared" si="3"/>
        <v>Po</v>
      </c>
      <c r="AJ45" s="85"/>
      <c r="AK45" s="35">
        <f t="shared" si="7"/>
        <v>0</v>
      </c>
      <c r="AL45" s="214"/>
      <c r="AM45" s="215"/>
      <c r="AN45" s="215"/>
      <c r="AO45" s="215"/>
      <c r="AP45" s="215"/>
      <c r="AQ45" s="216"/>
    </row>
    <row r="46" spans="1:43" s="76" customFormat="1" ht="13.5">
      <c r="A46" s="30">
        <v>40995</v>
      </c>
      <c r="B46" s="31" t="str">
        <f t="shared" si="0"/>
        <v>Út</v>
      </c>
      <c r="C46" s="85"/>
      <c r="D46" s="35">
        <f t="shared" si="4"/>
        <v>0</v>
      </c>
      <c r="E46" s="223"/>
      <c r="F46" s="224"/>
      <c r="G46" s="224"/>
      <c r="H46" s="224"/>
      <c r="I46" s="224"/>
      <c r="J46" s="225"/>
      <c r="L46" s="30">
        <v>40995</v>
      </c>
      <c r="M46" s="31" t="str">
        <f t="shared" si="1"/>
        <v>Út</v>
      </c>
      <c r="N46" s="85"/>
      <c r="O46" s="35">
        <f t="shared" si="5"/>
        <v>0</v>
      </c>
      <c r="P46" s="223"/>
      <c r="Q46" s="224"/>
      <c r="R46" s="224"/>
      <c r="S46" s="224"/>
      <c r="T46" s="224"/>
      <c r="U46" s="225"/>
      <c r="W46" s="30">
        <v>40995</v>
      </c>
      <c r="X46" s="31" t="str">
        <f t="shared" si="2"/>
        <v>Út</v>
      </c>
      <c r="Y46" s="85"/>
      <c r="Z46" s="35">
        <f t="shared" si="6"/>
        <v>0</v>
      </c>
      <c r="AA46" s="223"/>
      <c r="AB46" s="224"/>
      <c r="AC46" s="224"/>
      <c r="AD46" s="224"/>
      <c r="AE46" s="224"/>
      <c r="AF46" s="225"/>
      <c r="AH46" s="30">
        <v>40995</v>
      </c>
      <c r="AI46" s="31" t="str">
        <f t="shared" si="3"/>
        <v>Út</v>
      </c>
      <c r="AJ46" s="85"/>
      <c r="AK46" s="35">
        <f t="shared" si="7"/>
        <v>0</v>
      </c>
      <c r="AL46" s="223"/>
      <c r="AM46" s="224"/>
      <c r="AN46" s="224"/>
      <c r="AO46" s="224"/>
      <c r="AP46" s="224"/>
      <c r="AQ46" s="225"/>
    </row>
    <row r="47" spans="1:43" s="76" customFormat="1" ht="13.5">
      <c r="A47" s="30">
        <v>40996</v>
      </c>
      <c r="B47" s="31" t="str">
        <f t="shared" si="0"/>
        <v>St</v>
      </c>
      <c r="C47" s="85"/>
      <c r="D47" s="35">
        <f t="shared" si="4"/>
        <v>0</v>
      </c>
      <c r="E47" s="223"/>
      <c r="F47" s="224"/>
      <c r="G47" s="224"/>
      <c r="H47" s="224"/>
      <c r="I47" s="224"/>
      <c r="J47" s="225"/>
      <c r="L47" s="30">
        <v>40996</v>
      </c>
      <c r="M47" s="31" t="str">
        <f t="shared" si="1"/>
        <v>St</v>
      </c>
      <c r="N47" s="85"/>
      <c r="O47" s="35">
        <f t="shared" si="5"/>
        <v>0</v>
      </c>
      <c r="P47" s="223"/>
      <c r="Q47" s="224"/>
      <c r="R47" s="224"/>
      <c r="S47" s="224"/>
      <c r="T47" s="224"/>
      <c r="U47" s="225"/>
      <c r="W47" s="30">
        <v>40996</v>
      </c>
      <c r="X47" s="31" t="str">
        <f t="shared" si="2"/>
        <v>St</v>
      </c>
      <c r="Y47" s="85"/>
      <c r="Z47" s="35">
        <f t="shared" si="6"/>
        <v>0</v>
      </c>
      <c r="AA47" s="223"/>
      <c r="AB47" s="224"/>
      <c r="AC47" s="224"/>
      <c r="AD47" s="224"/>
      <c r="AE47" s="224"/>
      <c r="AF47" s="225"/>
      <c r="AH47" s="30">
        <v>40996</v>
      </c>
      <c r="AI47" s="31" t="str">
        <f t="shared" si="3"/>
        <v>St</v>
      </c>
      <c r="AJ47" s="85"/>
      <c r="AK47" s="35">
        <f t="shared" si="7"/>
        <v>0</v>
      </c>
      <c r="AL47" s="223"/>
      <c r="AM47" s="224"/>
      <c r="AN47" s="224"/>
      <c r="AO47" s="224"/>
      <c r="AP47" s="224"/>
      <c r="AQ47" s="225"/>
    </row>
    <row r="48" spans="1:43" s="76" customFormat="1" ht="13.5">
      <c r="A48" s="30">
        <v>40997</v>
      </c>
      <c r="B48" s="31" t="str">
        <f t="shared" si="0"/>
        <v>Čt</v>
      </c>
      <c r="C48" s="85"/>
      <c r="D48" s="35">
        <f t="shared" si="4"/>
        <v>0</v>
      </c>
      <c r="E48" s="223"/>
      <c r="F48" s="224"/>
      <c r="G48" s="224"/>
      <c r="H48" s="224"/>
      <c r="I48" s="224"/>
      <c r="J48" s="225"/>
      <c r="L48" s="30">
        <v>40997</v>
      </c>
      <c r="M48" s="31" t="str">
        <f t="shared" si="1"/>
        <v>Čt</v>
      </c>
      <c r="N48" s="85"/>
      <c r="O48" s="35">
        <f t="shared" si="5"/>
        <v>0</v>
      </c>
      <c r="P48" s="223"/>
      <c r="Q48" s="224"/>
      <c r="R48" s="224"/>
      <c r="S48" s="224"/>
      <c r="T48" s="224"/>
      <c r="U48" s="225"/>
      <c r="W48" s="30">
        <v>40997</v>
      </c>
      <c r="X48" s="31" t="str">
        <f t="shared" si="2"/>
        <v>Čt</v>
      </c>
      <c r="Y48" s="85"/>
      <c r="Z48" s="35">
        <f t="shared" si="6"/>
        <v>0</v>
      </c>
      <c r="AA48" s="223"/>
      <c r="AB48" s="224"/>
      <c r="AC48" s="224"/>
      <c r="AD48" s="224"/>
      <c r="AE48" s="224"/>
      <c r="AF48" s="225"/>
      <c r="AH48" s="30">
        <v>40997</v>
      </c>
      <c r="AI48" s="31" t="str">
        <f t="shared" si="3"/>
        <v>Čt</v>
      </c>
      <c r="AJ48" s="85"/>
      <c r="AK48" s="35">
        <f t="shared" si="7"/>
        <v>0</v>
      </c>
      <c r="AL48" s="223"/>
      <c r="AM48" s="224"/>
      <c r="AN48" s="224"/>
      <c r="AO48" s="224"/>
      <c r="AP48" s="224"/>
      <c r="AQ48" s="225"/>
    </row>
    <row r="49" spans="1:43" s="76" customFormat="1" ht="13.5">
      <c r="A49" s="30">
        <v>40998</v>
      </c>
      <c r="B49" s="31" t="str">
        <f t="shared" si="0"/>
        <v>Pá</v>
      </c>
      <c r="C49" s="85"/>
      <c r="D49" s="35">
        <f t="shared" si="4"/>
        <v>0</v>
      </c>
      <c r="E49" s="214"/>
      <c r="F49" s="215"/>
      <c r="G49" s="215"/>
      <c r="H49" s="215"/>
      <c r="I49" s="215"/>
      <c r="J49" s="216"/>
      <c r="L49" s="30">
        <v>40998</v>
      </c>
      <c r="M49" s="31" t="str">
        <f t="shared" si="1"/>
        <v>Pá</v>
      </c>
      <c r="N49" s="85"/>
      <c r="O49" s="35">
        <f t="shared" si="5"/>
        <v>0</v>
      </c>
      <c r="P49" s="214"/>
      <c r="Q49" s="215"/>
      <c r="R49" s="215"/>
      <c r="S49" s="215"/>
      <c r="T49" s="215"/>
      <c r="U49" s="216"/>
      <c r="W49" s="30">
        <v>40998</v>
      </c>
      <c r="X49" s="31" t="str">
        <f t="shared" si="2"/>
        <v>Pá</v>
      </c>
      <c r="Y49" s="85"/>
      <c r="Z49" s="35">
        <f t="shared" si="6"/>
        <v>0</v>
      </c>
      <c r="AA49" s="214"/>
      <c r="AB49" s="215"/>
      <c r="AC49" s="215"/>
      <c r="AD49" s="215"/>
      <c r="AE49" s="215"/>
      <c r="AF49" s="216"/>
      <c r="AH49" s="30">
        <v>40998</v>
      </c>
      <c r="AI49" s="31" t="str">
        <f t="shared" si="3"/>
        <v>Pá</v>
      </c>
      <c r="AJ49" s="85"/>
      <c r="AK49" s="35">
        <f t="shared" si="7"/>
        <v>0</v>
      </c>
      <c r="AL49" s="214"/>
      <c r="AM49" s="215"/>
      <c r="AN49" s="215"/>
      <c r="AO49" s="215"/>
      <c r="AP49" s="215"/>
      <c r="AQ49" s="216"/>
    </row>
    <row r="50" spans="1:43" s="77" customFormat="1" ht="14.25" thickBot="1">
      <c r="A50" s="91">
        <v>40999</v>
      </c>
      <c r="B50" s="92" t="str">
        <f t="shared" si="0"/>
        <v>So</v>
      </c>
      <c r="C50" s="95"/>
      <c r="D50" s="94">
        <f t="shared" si="4"/>
        <v>0</v>
      </c>
      <c r="E50" s="249"/>
      <c r="F50" s="250"/>
      <c r="G50" s="250"/>
      <c r="H50" s="250"/>
      <c r="I50" s="250"/>
      <c r="J50" s="251"/>
      <c r="L50" s="91">
        <v>40999</v>
      </c>
      <c r="M50" s="92" t="str">
        <f t="shared" si="1"/>
        <v>So</v>
      </c>
      <c r="N50" s="95"/>
      <c r="O50" s="94">
        <f t="shared" si="5"/>
        <v>0</v>
      </c>
      <c r="P50" s="249"/>
      <c r="Q50" s="250"/>
      <c r="R50" s="250"/>
      <c r="S50" s="250"/>
      <c r="T50" s="250"/>
      <c r="U50" s="251"/>
      <c r="W50" s="91">
        <v>40999</v>
      </c>
      <c r="X50" s="92" t="str">
        <f t="shared" si="2"/>
        <v>So</v>
      </c>
      <c r="Y50" s="95"/>
      <c r="Z50" s="94">
        <f t="shared" si="6"/>
        <v>0</v>
      </c>
      <c r="AA50" s="249"/>
      <c r="AB50" s="250"/>
      <c r="AC50" s="250"/>
      <c r="AD50" s="250"/>
      <c r="AE50" s="250"/>
      <c r="AF50" s="251"/>
      <c r="AH50" s="91">
        <v>40999</v>
      </c>
      <c r="AI50" s="92" t="str">
        <f t="shared" si="3"/>
        <v>So</v>
      </c>
      <c r="AJ50" s="95"/>
      <c r="AK50" s="94">
        <f t="shared" si="7"/>
        <v>0</v>
      </c>
      <c r="AL50" s="249"/>
      <c r="AM50" s="250"/>
      <c r="AN50" s="250"/>
      <c r="AO50" s="250"/>
      <c r="AP50" s="250"/>
      <c r="AQ50" s="251"/>
    </row>
    <row r="51" spans="1:43" ht="13.5" thickBot="1">
      <c r="A51" s="39" t="s">
        <v>22</v>
      </c>
      <c r="B51" s="40"/>
      <c r="C51" s="41"/>
      <c r="D51" s="65">
        <f>SUM(C20:C50)</f>
        <v>0</v>
      </c>
      <c r="E51" s="136" t="s">
        <v>23</v>
      </c>
      <c r="F51" s="137"/>
      <c r="G51" s="41"/>
      <c r="H51" s="41"/>
      <c r="I51" s="41"/>
      <c r="J51" s="26"/>
      <c r="L51" s="39" t="s">
        <v>22</v>
      </c>
      <c r="M51" s="40"/>
      <c r="N51" s="41"/>
      <c r="O51" s="65">
        <f>SUM(N20:N50)</f>
        <v>0</v>
      </c>
      <c r="P51" s="136" t="s">
        <v>23</v>
      </c>
      <c r="Q51" s="137"/>
      <c r="R51" s="41"/>
      <c r="S51" s="41"/>
      <c r="T51" s="41"/>
      <c r="U51" s="26"/>
      <c r="W51" s="39" t="s">
        <v>22</v>
      </c>
      <c r="X51" s="40"/>
      <c r="Y51" s="41"/>
      <c r="Z51" s="65">
        <f>SUM(Y20:Y50)</f>
        <v>0</v>
      </c>
      <c r="AA51" s="136" t="s">
        <v>23</v>
      </c>
      <c r="AB51" s="137"/>
      <c r="AC51" s="41"/>
      <c r="AD51" s="41"/>
      <c r="AE51" s="41"/>
      <c r="AF51" s="26"/>
      <c r="AH51" s="39" t="s">
        <v>22</v>
      </c>
      <c r="AI51" s="40"/>
      <c r="AJ51" s="41"/>
      <c r="AK51" s="65">
        <f>SUM(AJ20:AJ50)</f>
        <v>0</v>
      </c>
      <c r="AL51" s="136" t="s">
        <v>23</v>
      </c>
      <c r="AM51" s="137"/>
      <c r="AN51" s="41"/>
      <c r="AO51" s="41"/>
      <c r="AP51" s="41"/>
      <c r="AQ51" s="26"/>
    </row>
    <row r="52" spans="1:43" ht="13.5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</row>
    <row r="53" spans="1:43" ht="13.5" thickBot="1">
      <c r="A53" s="220" t="s">
        <v>24</v>
      </c>
      <c r="B53" s="221"/>
      <c r="C53" s="221"/>
      <c r="D53" s="221"/>
      <c r="E53" s="222"/>
      <c r="F53" s="43"/>
      <c r="G53" s="117" t="s">
        <v>25</v>
      </c>
      <c r="H53" s="118"/>
      <c r="I53" s="118"/>
      <c r="J53" s="120"/>
      <c r="L53" s="220" t="s">
        <v>24</v>
      </c>
      <c r="M53" s="221"/>
      <c r="N53" s="221"/>
      <c r="O53" s="221"/>
      <c r="P53" s="222"/>
      <c r="Q53" s="43"/>
      <c r="R53" s="117" t="s">
        <v>25</v>
      </c>
      <c r="S53" s="118"/>
      <c r="T53" s="118"/>
      <c r="U53" s="120"/>
      <c r="W53" s="220" t="s">
        <v>24</v>
      </c>
      <c r="X53" s="221"/>
      <c r="Y53" s="221"/>
      <c r="Z53" s="221"/>
      <c r="AA53" s="222"/>
      <c r="AB53" s="43"/>
      <c r="AC53" s="117" t="s">
        <v>25</v>
      </c>
      <c r="AD53" s="118"/>
      <c r="AE53" s="118"/>
      <c r="AF53" s="120"/>
      <c r="AH53" s="220" t="s">
        <v>24</v>
      </c>
      <c r="AI53" s="221"/>
      <c r="AJ53" s="221"/>
      <c r="AK53" s="221"/>
      <c r="AL53" s="222"/>
      <c r="AM53" s="43"/>
      <c r="AN53" s="117" t="s">
        <v>25</v>
      </c>
      <c r="AO53" s="118"/>
      <c r="AP53" s="118"/>
      <c r="AQ53" s="120"/>
    </row>
    <row r="54" spans="1:43" ht="12.75">
      <c r="A54" s="184" t="s">
        <v>26</v>
      </c>
      <c r="B54" s="185"/>
      <c r="C54" s="185"/>
      <c r="D54" s="208"/>
      <c r="E54" s="90"/>
      <c r="F54" s="45"/>
      <c r="G54" s="138" t="s">
        <v>27</v>
      </c>
      <c r="H54" s="141"/>
      <c r="I54" s="142"/>
      <c r="J54" s="143"/>
      <c r="L54" s="184" t="s">
        <v>26</v>
      </c>
      <c r="M54" s="185"/>
      <c r="N54" s="185"/>
      <c r="O54" s="208"/>
      <c r="P54" s="90"/>
      <c r="Q54" s="45"/>
      <c r="R54" s="138" t="s">
        <v>27</v>
      </c>
      <c r="S54" s="141"/>
      <c r="T54" s="142"/>
      <c r="U54" s="143"/>
      <c r="W54" s="184" t="s">
        <v>26</v>
      </c>
      <c r="X54" s="185"/>
      <c r="Y54" s="185"/>
      <c r="Z54" s="208"/>
      <c r="AA54" s="90"/>
      <c r="AB54" s="45"/>
      <c r="AC54" s="138" t="s">
        <v>27</v>
      </c>
      <c r="AD54" s="141"/>
      <c r="AE54" s="142"/>
      <c r="AF54" s="143"/>
      <c r="AH54" s="184" t="s">
        <v>26</v>
      </c>
      <c r="AI54" s="185"/>
      <c r="AJ54" s="185"/>
      <c r="AK54" s="208"/>
      <c r="AL54" s="90"/>
      <c r="AM54" s="45"/>
      <c r="AN54" s="138" t="s">
        <v>27</v>
      </c>
      <c r="AO54" s="141"/>
      <c r="AP54" s="142"/>
      <c r="AQ54" s="143"/>
    </row>
    <row r="55" spans="1:43" ht="12.75">
      <c r="A55" s="188" t="s">
        <v>28</v>
      </c>
      <c r="B55" s="189"/>
      <c r="C55" s="189"/>
      <c r="D55" s="209"/>
      <c r="E55" s="46"/>
      <c r="F55" s="45"/>
      <c r="G55" s="121" t="s">
        <v>28</v>
      </c>
      <c r="H55" s="124"/>
      <c r="I55" s="125"/>
      <c r="J55" s="210"/>
      <c r="L55" s="188" t="s">
        <v>28</v>
      </c>
      <c r="M55" s="189"/>
      <c r="N55" s="189"/>
      <c r="O55" s="209"/>
      <c r="P55" s="46"/>
      <c r="Q55" s="45"/>
      <c r="R55" s="121" t="s">
        <v>28</v>
      </c>
      <c r="S55" s="124"/>
      <c r="T55" s="125"/>
      <c r="U55" s="210"/>
      <c r="W55" s="188" t="s">
        <v>28</v>
      </c>
      <c r="X55" s="189"/>
      <c r="Y55" s="189"/>
      <c r="Z55" s="209"/>
      <c r="AA55" s="46"/>
      <c r="AB55" s="45"/>
      <c r="AC55" s="121" t="s">
        <v>28</v>
      </c>
      <c r="AD55" s="124"/>
      <c r="AE55" s="125"/>
      <c r="AF55" s="210"/>
      <c r="AH55" s="188" t="s">
        <v>28</v>
      </c>
      <c r="AI55" s="189"/>
      <c r="AJ55" s="189"/>
      <c r="AK55" s="209"/>
      <c r="AL55" s="46"/>
      <c r="AM55" s="45"/>
      <c r="AN55" s="121" t="s">
        <v>28</v>
      </c>
      <c r="AO55" s="124"/>
      <c r="AP55" s="125"/>
      <c r="AQ55" s="210"/>
    </row>
    <row r="56" spans="1:43" ht="13.5" customHeight="1">
      <c r="A56" s="198" t="s">
        <v>68</v>
      </c>
      <c r="B56" s="199"/>
      <c r="C56" s="199"/>
      <c r="D56" s="199"/>
      <c r="E56" s="68">
        <f>J13*8*E55</f>
        <v>0</v>
      </c>
      <c r="F56" s="67"/>
      <c r="G56" s="200" t="s">
        <v>58</v>
      </c>
      <c r="H56" s="201"/>
      <c r="I56" s="202">
        <f>ROUND(J13*160/E15*I55,2)</f>
        <v>0</v>
      </c>
      <c r="J56" s="203" t="e">
        <f>ROUND(O13*160/J15*J55,2)</f>
        <v>#DIV/0!</v>
      </c>
      <c r="L56" s="198" t="s">
        <v>68</v>
      </c>
      <c r="M56" s="199"/>
      <c r="N56" s="199"/>
      <c r="O56" s="199"/>
      <c r="P56" s="68">
        <f>U13*160/P15*P55</f>
        <v>0</v>
      </c>
      <c r="Q56" s="67"/>
      <c r="R56" s="200" t="s">
        <v>58</v>
      </c>
      <c r="S56" s="201"/>
      <c r="T56" s="202">
        <f>ROUND(U13*160/P15*T55,2)</f>
        <v>0</v>
      </c>
      <c r="U56" s="203" t="e">
        <f>ROUND(Z13*160/U15*U55,2)</f>
        <v>#DIV/0!</v>
      </c>
      <c r="W56" s="198" t="s">
        <v>68</v>
      </c>
      <c r="X56" s="199"/>
      <c r="Y56" s="199"/>
      <c r="Z56" s="199"/>
      <c r="AA56" s="68">
        <f>AF13*8*AA55</f>
        <v>0</v>
      </c>
      <c r="AB56" s="67"/>
      <c r="AC56" s="200" t="s">
        <v>58</v>
      </c>
      <c r="AD56" s="201"/>
      <c r="AE56" s="202">
        <f>ROUND(AF13*160/AA15*AE55,2)</f>
        <v>0</v>
      </c>
      <c r="AF56" s="203" t="e">
        <f>ROUND(AK13*160/AF15*AF55,2)</f>
        <v>#DIV/0!</v>
      </c>
      <c r="AH56" s="198" t="s">
        <v>68</v>
      </c>
      <c r="AI56" s="199"/>
      <c r="AJ56" s="199"/>
      <c r="AK56" s="199"/>
      <c r="AL56" s="68">
        <f>AQ13*8*AL55</f>
        <v>0</v>
      </c>
      <c r="AM56" s="67"/>
      <c r="AN56" s="200" t="s">
        <v>58</v>
      </c>
      <c r="AO56" s="201"/>
      <c r="AP56" s="202">
        <f>ROUND(AQ13*160/AL15*AP55,2)</f>
        <v>0</v>
      </c>
      <c r="AQ56" s="203" t="e">
        <f>ROUND(AV13*160/AQ15*AQ55,2)</f>
        <v>#DIV/0!</v>
      </c>
    </row>
    <row r="57" spans="1:43" ht="13.5" customHeight="1" thickBot="1">
      <c r="A57" s="127" t="s">
        <v>69</v>
      </c>
      <c r="B57" s="128"/>
      <c r="C57" s="128"/>
      <c r="D57" s="130"/>
      <c r="E57" s="47">
        <f>E55*8</f>
        <v>0</v>
      </c>
      <c r="F57" s="67"/>
      <c r="G57" s="127" t="s">
        <v>59</v>
      </c>
      <c r="H57" s="130"/>
      <c r="I57" s="131">
        <f>I55*8</f>
        <v>0</v>
      </c>
      <c r="J57" s="132">
        <f>J55*8</f>
        <v>0</v>
      </c>
      <c r="L57" s="127" t="s">
        <v>69</v>
      </c>
      <c r="M57" s="128"/>
      <c r="N57" s="128"/>
      <c r="O57" s="130"/>
      <c r="P57" s="47">
        <f>P55*8</f>
        <v>0</v>
      </c>
      <c r="Q57" s="67"/>
      <c r="R57" s="127" t="s">
        <v>59</v>
      </c>
      <c r="S57" s="130"/>
      <c r="T57" s="131">
        <f>T55*8</f>
        <v>0</v>
      </c>
      <c r="U57" s="132">
        <f>U55*8</f>
        <v>0</v>
      </c>
      <c r="W57" s="127" t="s">
        <v>69</v>
      </c>
      <c r="X57" s="128"/>
      <c r="Y57" s="128"/>
      <c r="Z57" s="130"/>
      <c r="AA57" s="47">
        <f>AA55*8</f>
        <v>0</v>
      </c>
      <c r="AB57" s="67"/>
      <c r="AC57" s="127" t="s">
        <v>59</v>
      </c>
      <c r="AD57" s="130"/>
      <c r="AE57" s="131">
        <f>AE55*8</f>
        <v>0</v>
      </c>
      <c r="AF57" s="132">
        <f>AF55*8</f>
        <v>0</v>
      </c>
      <c r="AH57" s="127" t="s">
        <v>69</v>
      </c>
      <c r="AI57" s="128"/>
      <c r="AJ57" s="128"/>
      <c r="AK57" s="130"/>
      <c r="AL57" s="47">
        <f>AL55*8</f>
        <v>0</v>
      </c>
      <c r="AM57" s="67"/>
      <c r="AN57" s="127" t="s">
        <v>59</v>
      </c>
      <c r="AO57" s="130"/>
      <c r="AP57" s="131">
        <f>AP55*8</f>
        <v>0</v>
      </c>
      <c r="AQ57" s="132">
        <f>AQ55*8</f>
        <v>0</v>
      </c>
    </row>
    <row r="58" spans="1:43" ht="13.5" customHeight="1" thickBot="1">
      <c r="A58" s="196" t="s">
        <v>31</v>
      </c>
      <c r="B58" s="196"/>
      <c r="C58" s="196"/>
      <c r="D58" s="196"/>
      <c r="E58" s="196"/>
      <c r="F58" s="196"/>
      <c r="G58" s="197">
        <f>E16</f>
        <v>0</v>
      </c>
      <c r="H58" s="197"/>
      <c r="I58" s="197"/>
      <c r="J58" s="48" t="s">
        <v>23</v>
      </c>
      <c r="L58" s="196" t="s">
        <v>31</v>
      </c>
      <c r="M58" s="196"/>
      <c r="N58" s="196"/>
      <c r="O58" s="196"/>
      <c r="P58" s="196"/>
      <c r="Q58" s="196"/>
      <c r="R58" s="197">
        <f>P16</f>
        <v>0</v>
      </c>
      <c r="S58" s="197"/>
      <c r="T58" s="197"/>
      <c r="U58" s="48" t="s">
        <v>23</v>
      </c>
      <c r="W58" s="196" t="s">
        <v>31</v>
      </c>
      <c r="X58" s="196"/>
      <c r="Y58" s="196"/>
      <c r="Z58" s="196"/>
      <c r="AA58" s="196"/>
      <c r="AB58" s="196"/>
      <c r="AC58" s="197">
        <f>AA16</f>
        <v>0</v>
      </c>
      <c r="AD58" s="197"/>
      <c r="AE58" s="197"/>
      <c r="AF58" s="48" t="s">
        <v>23</v>
      </c>
      <c r="AH58" s="196" t="s">
        <v>31</v>
      </c>
      <c r="AI58" s="196"/>
      <c r="AJ58" s="196"/>
      <c r="AK58" s="196"/>
      <c r="AL58" s="196"/>
      <c r="AM58" s="196"/>
      <c r="AN58" s="197">
        <f>AL16</f>
        <v>0</v>
      </c>
      <c r="AO58" s="197"/>
      <c r="AP58" s="197"/>
      <c r="AQ58" s="48" t="s">
        <v>23</v>
      </c>
    </row>
    <row r="59" spans="1:43" ht="13.5" thickBot="1">
      <c r="A59" s="39" t="s">
        <v>60</v>
      </c>
      <c r="B59" s="25"/>
      <c r="C59" s="25"/>
      <c r="D59" s="25"/>
      <c r="E59" s="25"/>
      <c r="F59" s="25"/>
      <c r="G59" s="114">
        <f>D51+E56</f>
        <v>0</v>
      </c>
      <c r="H59" s="115"/>
      <c r="I59" s="116"/>
      <c r="J59" s="26" t="s">
        <v>23</v>
      </c>
      <c r="L59" s="39" t="s">
        <v>60</v>
      </c>
      <c r="M59" s="25"/>
      <c r="N59" s="25"/>
      <c r="O59" s="25"/>
      <c r="P59" s="25"/>
      <c r="Q59" s="25"/>
      <c r="R59" s="114">
        <f>O51+P56+T56</f>
        <v>0</v>
      </c>
      <c r="S59" s="115"/>
      <c r="T59" s="116"/>
      <c r="U59" s="26" t="s">
        <v>23</v>
      </c>
      <c r="W59" s="39" t="s">
        <v>60</v>
      </c>
      <c r="X59" s="25"/>
      <c r="Y59" s="25"/>
      <c r="Z59" s="25"/>
      <c r="AA59" s="25"/>
      <c r="AB59" s="25"/>
      <c r="AC59" s="114">
        <f>Z51+AA56</f>
        <v>0</v>
      </c>
      <c r="AD59" s="115"/>
      <c r="AE59" s="116"/>
      <c r="AF59" s="26" t="s">
        <v>23</v>
      </c>
      <c r="AH59" s="39" t="s">
        <v>60</v>
      </c>
      <c r="AI59" s="25"/>
      <c r="AJ59" s="25"/>
      <c r="AK59" s="25"/>
      <c r="AL59" s="25"/>
      <c r="AM59" s="25"/>
      <c r="AN59" s="114">
        <f>AK51+AL56</f>
        <v>0</v>
      </c>
      <c r="AO59" s="115"/>
      <c r="AP59" s="116"/>
      <c r="AQ59" s="26" t="s">
        <v>23</v>
      </c>
    </row>
    <row r="60" spans="1:43" ht="26.25" customHeight="1" thickBot="1">
      <c r="A60" s="205" t="s">
        <v>64</v>
      </c>
      <c r="B60" s="206"/>
      <c r="C60" s="206"/>
      <c r="D60" s="206"/>
      <c r="E60" s="207"/>
      <c r="F60" s="207"/>
      <c r="G60" s="207"/>
      <c r="H60" s="207"/>
      <c r="I60" s="207"/>
      <c r="J60" s="207"/>
      <c r="L60" s="205" t="s">
        <v>64</v>
      </c>
      <c r="M60" s="206"/>
      <c r="N60" s="206"/>
      <c r="O60" s="206"/>
      <c r="P60" s="207"/>
      <c r="Q60" s="207"/>
      <c r="R60" s="207"/>
      <c r="S60" s="207"/>
      <c r="T60" s="207"/>
      <c r="U60" s="207"/>
      <c r="W60" s="205" t="s">
        <v>64</v>
      </c>
      <c r="X60" s="206"/>
      <c r="Y60" s="206"/>
      <c r="Z60" s="206"/>
      <c r="AA60" s="207"/>
      <c r="AB60" s="207"/>
      <c r="AC60" s="207"/>
      <c r="AD60" s="207"/>
      <c r="AE60" s="207"/>
      <c r="AF60" s="207"/>
      <c r="AH60" s="205" t="s">
        <v>64</v>
      </c>
      <c r="AI60" s="206"/>
      <c r="AJ60" s="206"/>
      <c r="AK60" s="206"/>
      <c r="AL60" s="207"/>
      <c r="AM60" s="207"/>
      <c r="AN60" s="207"/>
      <c r="AO60" s="207"/>
      <c r="AP60" s="207"/>
      <c r="AQ60" s="207"/>
    </row>
    <row r="61" spans="1:43" ht="13.5" thickBot="1">
      <c r="A61" s="117" t="s">
        <v>32</v>
      </c>
      <c r="B61" s="118"/>
      <c r="C61" s="118"/>
      <c r="D61" s="119"/>
      <c r="E61" s="49"/>
      <c r="F61" s="45"/>
      <c r="G61" s="117" t="s">
        <v>32</v>
      </c>
      <c r="H61" s="118"/>
      <c r="I61" s="120"/>
      <c r="J61" s="49"/>
      <c r="L61" s="117" t="s">
        <v>32</v>
      </c>
      <c r="M61" s="118"/>
      <c r="N61" s="118"/>
      <c r="O61" s="119"/>
      <c r="P61" s="49"/>
      <c r="Q61" s="45"/>
      <c r="R61" s="117" t="s">
        <v>32</v>
      </c>
      <c r="S61" s="118"/>
      <c r="T61" s="120"/>
      <c r="U61" s="49"/>
      <c r="W61" s="117" t="s">
        <v>32</v>
      </c>
      <c r="X61" s="118"/>
      <c r="Y61" s="118"/>
      <c r="Z61" s="119"/>
      <c r="AA61" s="49"/>
      <c r="AB61" s="45"/>
      <c r="AC61" s="117" t="s">
        <v>32</v>
      </c>
      <c r="AD61" s="118"/>
      <c r="AE61" s="120"/>
      <c r="AF61" s="49"/>
      <c r="AH61" s="117" t="s">
        <v>32</v>
      </c>
      <c r="AI61" s="118"/>
      <c r="AJ61" s="118"/>
      <c r="AK61" s="119"/>
      <c r="AL61" s="49"/>
      <c r="AM61" s="45"/>
      <c r="AN61" s="117" t="s">
        <v>32</v>
      </c>
      <c r="AO61" s="118"/>
      <c r="AP61" s="120"/>
      <c r="AQ61" s="49"/>
    </row>
    <row r="62" spans="1:43" ht="51.75" customHeight="1" thickBot="1">
      <c r="A62" s="117" t="s">
        <v>33</v>
      </c>
      <c r="B62" s="118"/>
      <c r="C62" s="118"/>
      <c r="D62" s="119"/>
      <c r="E62" s="50"/>
      <c r="F62" s="45"/>
      <c r="G62" s="117" t="s">
        <v>34</v>
      </c>
      <c r="H62" s="118"/>
      <c r="I62" s="120"/>
      <c r="J62" s="50"/>
      <c r="L62" s="117" t="s">
        <v>33</v>
      </c>
      <c r="M62" s="118"/>
      <c r="N62" s="118"/>
      <c r="O62" s="119"/>
      <c r="P62" s="50"/>
      <c r="Q62" s="45"/>
      <c r="R62" s="117" t="s">
        <v>34</v>
      </c>
      <c r="S62" s="118"/>
      <c r="T62" s="120"/>
      <c r="U62" s="50"/>
      <c r="W62" s="117" t="s">
        <v>33</v>
      </c>
      <c r="X62" s="118"/>
      <c r="Y62" s="118"/>
      <c r="Z62" s="119"/>
      <c r="AA62" s="50"/>
      <c r="AB62" s="45"/>
      <c r="AC62" s="117" t="s">
        <v>34</v>
      </c>
      <c r="AD62" s="118"/>
      <c r="AE62" s="120"/>
      <c r="AF62" s="50"/>
      <c r="AH62" s="117" t="s">
        <v>33</v>
      </c>
      <c r="AI62" s="118"/>
      <c r="AJ62" s="118"/>
      <c r="AK62" s="119"/>
      <c r="AL62" s="50"/>
      <c r="AM62" s="45"/>
      <c r="AN62" s="117" t="s">
        <v>34</v>
      </c>
      <c r="AO62" s="118"/>
      <c r="AP62" s="120"/>
      <c r="AQ62" s="50"/>
    </row>
    <row r="63" spans="1:43" ht="12.75">
      <c r="A63" s="204" t="s">
        <v>61</v>
      </c>
      <c r="B63" s="204"/>
      <c r="C63" s="204"/>
      <c r="D63" s="204"/>
      <c r="E63" s="204"/>
      <c r="L63" s="204" t="s">
        <v>61</v>
      </c>
      <c r="M63" s="204"/>
      <c r="N63" s="204"/>
      <c r="O63" s="204"/>
      <c r="P63" s="204"/>
      <c r="Q63" s="3"/>
      <c r="R63" s="3"/>
      <c r="S63" s="3"/>
      <c r="T63" s="3"/>
      <c r="U63" s="3"/>
      <c r="W63" s="204" t="s">
        <v>61</v>
      </c>
      <c r="X63" s="204"/>
      <c r="Y63" s="204"/>
      <c r="Z63" s="204"/>
      <c r="AA63" s="204"/>
      <c r="AB63" s="3"/>
      <c r="AC63" s="3"/>
      <c r="AD63" s="3"/>
      <c r="AE63" s="3"/>
      <c r="AF63" s="3"/>
      <c r="AH63" s="204" t="s">
        <v>61</v>
      </c>
      <c r="AI63" s="204"/>
      <c r="AJ63" s="204"/>
      <c r="AK63" s="204"/>
      <c r="AL63" s="204"/>
      <c r="AM63" s="3"/>
      <c r="AN63" s="3"/>
      <c r="AO63" s="3"/>
      <c r="AP63" s="3"/>
      <c r="AQ63" s="3"/>
    </row>
  </sheetData>
  <sheetProtection/>
  <mergeCells count="300">
    <mergeCell ref="AO1:AQ1"/>
    <mergeCell ref="A2:J5"/>
    <mergeCell ref="L2:U5"/>
    <mergeCell ref="W2:AF5"/>
    <mergeCell ref="AH2:AQ5"/>
    <mergeCell ref="A1:G1"/>
    <mergeCell ref="H1:J1"/>
    <mergeCell ref="L1:R1"/>
    <mergeCell ref="S1:U1"/>
    <mergeCell ref="A7:E7"/>
    <mergeCell ref="L7:P7"/>
    <mergeCell ref="W7:AA7"/>
    <mergeCell ref="AH7:AL7"/>
    <mergeCell ref="W1:AC1"/>
    <mergeCell ref="AD1:AF1"/>
    <mergeCell ref="AH1:AN1"/>
    <mergeCell ref="A8:E8"/>
    <mergeCell ref="G8:I8"/>
    <mergeCell ref="L8:P8"/>
    <mergeCell ref="R8:T8"/>
    <mergeCell ref="W8:AA8"/>
    <mergeCell ref="AC8:AE8"/>
    <mergeCell ref="AH8:AL8"/>
    <mergeCell ref="AN8:AP8"/>
    <mergeCell ref="G9:I9"/>
    <mergeCell ref="R9:T9"/>
    <mergeCell ref="AC9:AE9"/>
    <mergeCell ref="AN9:AP9"/>
    <mergeCell ref="A10:D10"/>
    <mergeCell ref="G10:I10"/>
    <mergeCell ref="L10:O10"/>
    <mergeCell ref="R10:T10"/>
    <mergeCell ref="W10:Z10"/>
    <mergeCell ref="AC10:AE10"/>
    <mergeCell ref="AH10:AK10"/>
    <mergeCell ref="AN10:AP10"/>
    <mergeCell ref="A11:D11"/>
    <mergeCell ref="G11:I11"/>
    <mergeCell ref="L11:O11"/>
    <mergeCell ref="R11:T11"/>
    <mergeCell ref="W11:Z11"/>
    <mergeCell ref="AC11:AE11"/>
    <mergeCell ref="AH11:AK11"/>
    <mergeCell ref="AN11:AP11"/>
    <mergeCell ref="A12:D12"/>
    <mergeCell ref="G12:I12"/>
    <mergeCell ref="L12:O12"/>
    <mergeCell ref="R12:T12"/>
    <mergeCell ref="W12:Z12"/>
    <mergeCell ref="AC12:AE12"/>
    <mergeCell ref="AH12:AK12"/>
    <mergeCell ref="AN12:AP12"/>
    <mergeCell ref="A13:D13"/>
    <mergeCell ref="G13:I13"/>
    <mergeCell ref="L13:O13"/>
    <mergeCell ref="R13:T13"/>
    <mergeCell ref="W13:Z13"/>
    <mergeCell ref="AC13:AE13"/>
    <mergeCell ref="AH13:AK13"/>
    <mergeCell ref="AN13:AP13"/>
    <mergeCell ref="G14:I14"/>
    <mergeCell ref="R14:T14"/>
    <mergeCell ref="AC14:AE14"/>
    <mergeCell ref="AN14:AP14"/>
    <mergeCell ref="G15:I15"/>
    <mergeCell ref="R15:T15"/>
    <mergeCell ref="AC15:AE15"/>
    <mergeCell ref="AN15:AP15"/>
    <mergeCell ref="A16:D16"/>
    <mergeCell ref="G16:I16"/>
    <mergeCell ref="L16:O16"/>
    <mergeCell ref="R16:T16"/>
    <mergeCell ref="W16:Z16"/>
    <mergeCell ref="AC16:AE16"/>
    <mergeCell ref="AH16:AK16"/>
    <mergeCell ref="AN16:AP16"/>
    <mergeCell ref="E19:J19"/>
    <mergeCell ref="P19:U19"/>
    <mergeCell ref="AA19:AF19"/>
    <mergeCell ref="AL19:AQ19"/>
    <mergeCell ref="E20:J20"/>
    <mergeCell ref="P20:U20"/>
    <mergeCell ref="AA20:AF20"/>
    <mergeCell ref="AL20:AQ20"/>
    <mergeCell ref="E21:J21"/>
    <mergeCell ref="P21:U21"/>
    <mergeCell ref="AA21:AF21"/>
    <mergeCell ref="AL21:AQ21"/>
    <mergeCell ref="E22:J22"/>
    <mergeCell ref="P22:U22"/>
    <mergeCell ref="AA22:AF22"/>
    <mergeCell ref="AL22:AQ22"/>
    <mergeCell ref="E23:J23"/>
    <mergeCell ref="P23:U23"/>
    <mergeCell ref="AA23:AF23"/>
    <mergeCell ref="AL23:AQ23"/>
    <mergeCell ref="E24:J24"/>
    <mergeCell ref="P24:U24"/>
    <mergeCell ref="AA24:AF24"/>
    <mergeCell ref="AL24:AQ24"/>
    <mergeCell ref="E25:J25"/>
    <mergeCell ref="P25:U25"/>
    <mergeCell ref="AA25:AF25"/>
    <mergeCell ref="AL25:AQ25"/>
    <mergeCell ref="E26:J26"/>
    <mergeCell ref="P26:U26"/>
    <mergeCell ref="AA26:AF26"/>
    <mergeCell ref="AL26:AQ26"/>
    <mergeCell ref="E27:J27"/>
    <mergeCell ref="P27:U27"/>
    <mergeCell ref="AA27:AF27"/>
    <mergeCell ref="AL27:AQ27"/>
    <mergeCell ref="E28:J28"/>
    <mergeCell ref="P28:U28"/>
    <mergeCell ref="AA28:AF28"/>
    <mergeCell ref="AL28:AQ28"/>
    <mergeCell ref="E29:J29"/>
    <mergeCell ref="P29:U29"/>
    <mergeCell ref="AA29:AF29"/>
    <mergeCell ref="AL29:AQ29"/>
    <mergeCell ref="E30:J30"/>
    <mergeCell ref="P30:U30"/>
    <mergeCell ref="AA30:AF30"/>
    <mergeCell ref="AL30:AQ30"/>
    <mergeCell ref="E31:J31"/>
    <mergeCell ref="P31:U31"/>
    <mergeCell ref="AA31:AF31"/>
    <mergeCell ref="AL31:AQ31"/>
    <mergeCell ref="E32:J32"/>
    <mergeCell ref="P32:U32"/>
    <mergeCell ref="AA32:AF32"/>
    <mergeCell ref="AL32:AQ32"/>
    <mergeCell ref="E33:J33"/>
    <mergeCell ref="P33:U33"/>
    <mergeCell ref="AA33:AF33"/>
    <mergeCell ref="AL33:AQ33"/>
    <mergeCell ref="E34:J34"/>
    <mergeCell ref="P34:U34"/>
    <mergeCell ref="AA34:AF34"/>
    <mergeCell ref="AL34:AQ34"/>
    <mergeCell ref="E35:J35"/>
    <mergeCell ref="P35:U35"/>
    <mergeCell ref="AA35:AF35"/>
    <mergeCell ref="AL35:AQ35"/>
    <mergeCell ref="E36:J36"/>
    <mergeCell ref="P36:U36"/>
    <mergeCell ref="AA36:AF36"/>
    <mergeCell ref="AL36:AQ36"/>
    <mergeCell ref="E37:J37"/>
    <mergeCell ref="P37:U37"/>
    <mergeCell ref="AA37:AF37"/>
    <mergeCell ref="AL37:AQ37"/>
    <mergeCell ref="E38:J38"/>
    <mergeCell ref="P38:U38"/>
    <mergeCell ref="AA38:AF38"/>
    <mergeCell ref="AL38:AQ38"/>
    <mergeCell ref="E39:J39"/>
    <mergeCell ref="P39:U39"/>
    <mergeCell ref="AA39:AF39"/>
    <mergeCell ref="AL39:AQ39"/>
    <mergeCell ref="E40:J40"/>
    <mergeCell ref="P40:U40"/>
    <mergeCell ref="AA40:AF40"/>
    <mergeCell ref="AL40:AQ40"/>
    <mergeCell ref="E41:J41"/>
    <mergeCell ref="P41:U41"/>
    <mergeCell ref="AA41:AF41"/>
    <mergeCell ref="AL41:AQ41"/>
    <mergeCell ref="E42:J42"/>
    <mergeCell ref="P42:U42"/>
    <mergeCell ref="AA42:AF42"/>
    <mergeCell ref="AL42:AQ42"/>
    <mergeCell ref="E43:J43"/>
    <mergeCell ref="P43:U43"/>
    <mergeCell ref="AA43:AF43"/>
    <mergeCell ref="AL43:AQ43"/>
    <mergeCell ref="E44:J44"/>
    <mergeCell ref="P44:U44"/>
    <mergeCell ref="AA44:AF44"/>
    <mergeCell ref="AL44:AQ44"/>
    <mergeCell ref="E45:J45"/>
    <mergeCell ref="P45:U45"/>
    <mergeCell ref="AA45:AF45"/>
    <mergeCell ref="AL45:AQ45"/>
    <mergeCell ref="E46:J46"/>
    <mergeCell ref="P46:U46"/>
    <mergeCell ref="AA46:AF46"/>
    <mergeCell ref="AL46:AQ46"/>
    <mergeCell ref="E47:J47"/>
    <mergeCell ref="P47:U47"/>
    <mergeCell ref="AA47:AF47"/>
    <mergeCell ref="AL47:AQ47"/>
    <mergeCell ref="E48:J48"/>
    <mergeCell ref="P48:U48"/>
    <mergeCell ref="AA48:AF48"/>
    <mergeCell ref="AL48:AQ48"/>
    <mergeCell ref="E49:J49"/>
    <mergeCell ref="P49:U49"/>
    <mergeCell ref="AA49:AF49"/>
    <mergeCell ref="AL49:AQ49"/>
    <mergeCell ref="E50:J50"/>
    <mergeCell ref="P50:U50"/>
    <mergeCell ref="AA50:AF50"/>
    <mergeCell ref="AL50:AQ50"/>
    <mergeCell ref="E51:F51"/>
    <mergeCell ref="P51:Q51"/>
    <mergeCell ref="AA51:AB51"/>
    <mergeCell ref="AL51:AM51"/>
    <mergeCell ref="A53:E53"/>
    <mergeCell ref="G53:J53"/>
    <mergeCell ref="L53:P53"/>
    <mergeCell ref="R53:U53"/>
    <mergeCell ref="W53:AA53"/>
    <mergeCell ref="AC53:AF53"/>
    <mergeCell ref="AH53:AL53"/>
    <mergeCell ref="AN53:AQ53"/>
    <mergeCell ref="A54:D54"/>
    <mergeCell ref="G54:H54"/>
    <mergeCell ref="I54:J54"/>
    <mergeCell ref="L54:O54"/>
    <mergeCell ref="R54:S54"/>
    <mergeCell ref="T54:U54"/>
    <mergeCell ref="W54:Z54"/>
    <mergeCell ref="AC54:AD54"/>
    <mergeCell ref="AE54:AF54"/>
    <mergeCell ref="AH54:AK54"/>
    <mergeCell ref="AN54:AO54"/>
    <mergeCell ref="AP54:AQ54"/>
    <mergeCell ref="A55:D55"/>
    <mergeCell ref="G55:H55"/>
    <mergeCell ref="I55:J55"/>
    <mergeCell ref="L55:O55"/>
    <mergeCell ref="R55:S55"/>
    <mergeCell ref="T55:U55"/>
    <mergeCell ref="W55:Z55"/>
    <mergeCell ref="AC55:AD55"/>
    <mergeCell ref="AE55:AF55"/>
    <mergeCell ref="AH55:AK55"/>
    <mergeCell ref="AN55:AO55"/>
    <mergeCell ref="AP55:AQ55"/>
    <mergeCell ref="A56:D56"/>
    <mergeCell ref="G56:H56"/>
    <mergeCell ref="I56:J56"/>
    <mergeCell ref="L56:O56"/>
    <mergeCell ref="R56:S56"/>
    <mergeCell ref="T56:U56"/>
    <mergeCell ref="W56:Z56"/>
    <mergeCell ref="AC56:AD56"/>
    <mergeCell ref="AE56:AF56"/>
    <mergeCell ref="AH56:AK56"/>
    <mergeCell ref="AN56:AO56"/>
    <mergeCell ref="AP56:AQ56"/>
    <mergeCell ref="A57:D57"/>
    <mergeCell ref="G57:H57"/>
    <mergeCell ref="I57:J57"/>
    <mergeCell ref="L57:O57"/>
    <mergeCell ref="R57:S57"/>
    <mergeCell ref="T57:U57"/>
    <mergeCell ref="W57:Z57"/>
    <mergeCell ref="AC57:AD57"/>
    <mergeCell ref="AE57:AF57"/>
    <mergeCell ref="AH57:AK57"/>
    <mergeCell ref="AN57:AO57"/>
    <mergeCell ref="AP57:AQ57"/>
    <mergeCell ref="G59:I59"/>
    <mergeCell ref="R59:T59"/>
    <mergeCell ref="AC59:AE59"/>
    <mergeCell ref="AN59:AP59"/>
    <mergeCell ref="A58:F58"/>
    <mergeCell ref="G58:I58"/>
    <mergeCell ref="L58:Q58"/>
    <mergeCell ref="R58:T58"/>
    <mergeCell ref="W58:AB58"/>
    <mergeCell ref="AC58:AE58"/>
    <mergeCell ref="L61:O61"/>
    <mergeCell ref="R61:T61"/>
    <mergeCell ref="W61:Z61"/>
    <mergeCell ref="AC61:AE61"/>
    <mergeCell ref="AH58:AM58"/>
    <mergeCell ref="AN58:AP58"/>
    <mergeCell ref="W62:Z62"/>
    <mergeCell ref="AC62:AE62"/>
    <mergeCell ref="AH62:AK62"/>
    <mergeCell ref="AN62:AP62"/>
    <mergeCell ref="A60:J60"/>
    <mergeCell ref="L60:U60"/>
    <mergeCell ref="W60:AF60"/>
    <mergeCell ref="AH60:AQ60"/>
    <mergeCell ref="A61:D61"/>
    <mergeCell ref="G61:I61"/>
    <mergeCell ref="A63:E63"/>
    <mergeCell ref="L63:P63"/>
    <mergeCell ref="W63:AA63"/>
    <mergeCell ref="AH63:AL63"/>
    <mergeCell ref="AH61:AK61"/>
    <mergeCell ref="AN61:AP61"/>
    <mergeCell ref="A62:D62"/>
    <mergeCell ref="G62:I62"/>
    <mergeCell ref="L62:O62"/>
    <mergeCell ref="R62:T62"/>
  </mergeCells>
  <printOptions/>
  <pageMargins left="0.787401575" right="0.787401575" top="0.984251969" bottom="0.984251969" header="0.4921259845" footer="0.4921259845"/>
  <pageSetup horizontalDpi="600" verticalDpi="600" orientation="portrait" paperSize="9" scale="69" r:id="rId4"/>
  <headerFooter alignWithMargins="0">
    <oddHeader>&amp;L&amp;G</oddHead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63"/>
  <sheetViews>
    <sheetView showGridLines="0" view="pageBreakPreview" zoomScale="75" zoomScaleNormal="75" zoomScaleSheetLayoutView="75" zoomScalePageLayoutView="0" workbookViewId="0" topLeftCell="A1">
      <selection activeCell="A8" sqref="A8:E8"/>
    </sheetView>
  </sheetViews>
  <sheetFormatPr defaultColWidth="9.140625" defaultRowHeight="12.75"/>
  <cols>
    <col min="1" max="1" width="5.8515625" style="3" customWidth="1"/>
    <col min="2" max="2" width="3.421875" style="3" customWidth="1"/>
    <col min="3" max="3" width="10.28125" style="3" customWidth="1"/>
    <col min="4" max="4" width="11.140625" style="3" customWidth="1"/>
    <col min="5" max="5" width="26.421875" style="3" customWidth="1"/>
    <col min="6" max="6" width="2.00390625" style="3" customWidth="1"/>
    <col min="7" max="7" width="7.8515625" style="3" customWidth="1"/>
    <col min="8" max="8" width="13.7109375" style="3" customWidth="1"/>
    <col min="9" max="9" width="5.8515625" style="3" customWidth="1"/>
    <col min="10" max="10" width="35.28125" style="3" customWidth="1"/>
    <col min="12" max="12" width="5.8515625" style="0" customWidth="1"/>
    <col min="13" max="13" width="3.421875" style="0" customWidth="1"/>
    <col min="14" max="14" width="10.28125" style="0" customWidth="1"/>
    <col min="15" max="15" width="11.140625" style="0" customWidth="1"/>
    <col min="16" max="16" width="26.421875" style="0" customWidth="1"/>
    <col min="17" max="17" width="2.00390625" style="0" customWidth="1"/>
    <col min="18" max="18" width="7.8515625" style="0" customWidth="1"/>
    <col min="19" max="19" width="13.7109375" style="0" customWidth="1"/>
    <col min="20" max="20" width="5.8515625" style="0" customWidth="1"/>
    <col min="21" max="21" width="35.28125" style="0" customWidth="1"/>
    <col min="23" max="23" width="5.8515625" style="0" customWidth="1"/>
    <col min="24" max="24" width="3.421875" style="0" customWidth="1"/>
    <col min="25" max="25" width="10.28125" style="0" customWidth="1"/>
    <col min="26" max="26" width="11.140625" style="0" customWidth="1"/>
    <col min="27" max="27" width="26.421875" style="0" customWidth="1"/>
    <col min="28" max="28" width="2.00390625" style="0" customWidth="1"/>
    <col min="29" max="29" width="7.8515625" style="0" customWidth="1"/>
    <col min="30" max="30" width="13.7109375" style="0" customWidth="1"/>
    <col min="31" max="31" width="5.8515625" style="0" customWidth="1"/>
    <col min="32" max="32" width="35.28125" style="0" customWidth="1"/>
    <col min="34" max="34" width="5.8515625" style="0" customWidth="1"/>
    <col min="35" max="35" width="3.421875" style="0" customWidth="1"/>
    <col min="36" max="36" width="10.28125" style="0" customWidth="1"/>
    <col min="37" max="37" width="11.140625" style="0" customWidth="1"/>
    <col min="38" max="38" width="26.421875" style="0" customWidth="1"/>
    <col min="39" max="39" width="2.00390625" style="0" customWidth="1"/>
    <col min="40" max="40" width="7.8515625" style="0" customWidth="1"/>
    <col min="41" max="41" width="13.7109375" style="0" customWidth="1"/>
    <col min="42" max="42" width="5.8515625" style="0" customWidth="1"/>
    <col min="43" max="43" width="35.28125" style="0" customWidth="1"/>
  </cols>
  <sheetData>
    <row r="1" spans="1:43" ht="26.25" customHeight="1">
      <c r="A1" s="171"/>
      <c r="B1" s="171"/>
      <c r="C1" s="171"/>
      <c r="D1" s="171"/>
      <c r="E1" s="171"/>
      <c r="F1" s="171"/>
      <c r="G1" s="171"/>
      <c r="H1" s="172"/>
      <c r="I1" s="172"/>
      <c r="J1" s="172"/>
      <c r="L1" s="171"/>
      <c r="M1" s="171"/>
      <c r="N1" s="171"/>
      <c r="O1" s="171"/>
      <c r="P1" s="171"/>
      <c r="Q1" s="171"/>
      <c r="R1" s="171"/>
      <c r="S1" s="172"/>
      <c r="T1" s="172"/>
      <c r="U1" s="172"/>
      <c r="W1" s="171"/>
      <c r="X1" s="171"/>
      <c r="Y1" s="171"/>
      <c r="Z1" s="171"/>
      <c r="AA1" s="171"/>
      <c r="AB1" s="171"/>
      <c r="AC1" s="171"/>
      <c r="AD1" s="172"/>
      <c r="AE1" s="172"/>
      <c r="AF1" s="172"/>
      <c r="AH1" s="171"/>
      <c r="AI1" s="171"/>
      <c r="AJ1" s="171"/>
      <c r="AK1" s="171"/>
      <c r="AL1" s="171"/>
      <c r="AM1" s="171"/>
      <c r="AN1" s="171"/>
      <c r="AO1" s="172"/>
      <c r="AP1" s="172"/>
      <c r="AQ1" s="172"/>
    </row>
    <row r="2" spans="1:43" ht="17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</row>
    <row r="3" spans="1:43" ht="12.75">
      <c r="A3" s="171"/>
      <c r="B3" s="171"/>
      <c r="C3" s="171"/>
      <c r="D3" s="171"/>
      <c r="E3" s="171"/>
      <c r="F3" s="171"/>
      <c r="G3" s="171"/>
      <c r="H3" s="171"/>
      <c r="I3" s="171"/>
      <c r="J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</row>
    <row r="4" spans="1:43" ht="12.75">
      <c r="A4" s="171"/>
      <c r="B4" s="171"/>
      <c r="C4" s="171"/>
      <c r="D4" s="171"/>
      <c r="E4" s="171"/>
      <c r="F4" s="171"/>
      <c r="G4" s="171"/>
      <c r="H4" s="171"/>
      <c r="I4" s="171"/>
      <c r="J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</row>
    <row r="5" spans="1:43" ht="17.2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</row>
    <row r="6" spans="1:43" ht="12.75">
      <c r="A6" s="1"/>
      <c r="B6" s="1"/>
      <c r="C6" s="2"/>
      <c r="D6" s="2"/>
      <c r="E6" s="2"/>
      <c r="F6" s="2"/>
      <c r="G6" s="2"/>
      <c r="H6" s="2"/>
      <c r="I6" s="2"/>
      <c r="L6" s="1"/>
      <c r="M6" s="1"/>
      <c r="N6" s="2"/>
      <c r="O6" s="2"/>
      <c r="P6" s="2"/>
      <c r="Q6" s="2"/>
      <c r="R6" s="2"/>
      <c r="S6" s="2"/>
      <c r="T6" s="2"/>
      <c r="U6" s="3"/>
      <c r="W6" s="1"/>
      <c r="X6" s="1"/>
      <c r="Y6" s="2"/>
      <c r="Z6" s="2"/>
      <c r="AA6" s="2"/>
      <c r="AB6" s="2"/>
      <c r="AC6" s="2"/>
      <c r="AD6" s="2"/>
      <c r="AE6" s="2"/>
      <c r="AF6" s="3"/>
      <c r="AH6" s="1"/>
      <c r="AI6" s="1"/>
      <c r="AJ6" s="2"/>
      <c r="AK6" s="2"/>
      <c r="AL6" s="2"/>
      <c r="AM6" s="2"/>
      <c r="AN6" s="2"/>
      <c r="AO6" s="2"/>
      <c r="AP6" s="2"/>
      <c r="AQ6" s="3"/>
    </row>
    <row r="7" spans="1:43" ht="17.25" customHeight="1" thickBot="1">
      <c r="A7" s="173"/>
      <c r="B7" s="173"/>
      <c r="C7" s="173"/>
      <c r="D7" s="173"/>
      <c r="E7" s="173"/>
      <c r="F7" s="4"/>
      <c r="G7" s="4"/>
      <c r="H7" s="4"/>
      <c r="I7" s="4"/>
      <c r="J7" s="4"/>
      <c r="L7" s="173"/>
      <c r="M7" s="173"/>
      <c r="N7" s="173"/>
      <c r="O7" s="173"/>
      <c r="P7" s="173"/>
      <c r="Q7" s="4"/>
      <c r="R7" s="4"/>
      <c r="S7" s="4"/>
      <c r="T7" s="4"/>
      <c r="U7" s="4"/>
      <c r="W7" s="173"/>
      <c r="X7" s="173"/>
      <c r="Y7" s="173"/>
      <c r="Z7" s="173"/>
      <c r="AA7" s="173"/>
      <c r="AB7" s="4"/>
      <c r="AC7" s="4"/>
      <c r="AD7" s="4"/>
      <c r="AE7" s="4"/>
      <c r="AF7" s="4"/>
      <c r="AH7" s="173"/>
      <c r="AI7" s="173"/>
      <c r="AJ7" s="173"/>
      <c r="AK7" s="173"/>
      <c r="AL7" s="173"/>
      <c r="AM7" s="4"/>
      <c r="AN7" s="4"/>
      <c r="AO7" s="4"/>
      <c r="AP7" s="4"/>
      <c r="AQ7" s="4"/>
    </row>
    <row r="8" spans="1:43" ht="18.75" thickBot="1">
      <c r="A8" s="174" t="s">
        <v>0</v>
      </c>
      <c r="B8" s="174"/>
      <c r="C8" s="174"/>
      <c r="D8" s="174"/>
      <c r="E8" s="174"/>
      <c r="F8" s="5"/>
      <c r="G8" s="167" t="s">
        <v>1</v>
      </c>
      <c r="H8" s="168"/>
      <c r="I8" s="169"/>
      <c r="J8" s="69" t="s">
        <v>70</v>
      </c>
      <c r="L8" s="174" t="s">
        <v>0</v>
      </c>
      <c r="M8" s="174"/>
      <c r="N8" s="174"/>
      <c r="O8" s="174"/>
      <c r="P8" s="174"/>
      <c r="Q8" s="5"/>
      <c r="R8" s="167" t="s">
        <v>1</v>
      </c>
      <c r="S8" s="168"/>
      <c r="T8" s="169"/>
      <c r="U8" s="69" t="s">
        <v>70</v>
      </c>
      <c r="W8" s="174" t="s">
        <v>0</v>
      </c>
      <c r="X8" s="174"/>
      <c r="Y8" s="174"/>
      <c r="Z8" s="174"/>
      <c r="AA8" s="174"/>
      <c r="AB8" s="5"/>
      <c r="AC8" s="167" t="s">
        <v>1</v>
      </c>
      <c r="AD8" s="168"/>
      <c r="AE8" s="169"/>
      <c r="AF8" s="69" t="s">
        <v>70</v>
      </c>
      <c r="AH8" s="174" t="s">
        <v>0</v>
      </c>
      <c r="AI8" s="174"/>
      <c r="AJ8" s="174"/>
      <c r="AK8" s="174"/>
      <c r="AL8" s="174"/>
      <c r="AM8" s="5"/>
      <c r="AN8" s="167" t="s">
        <v>1</v>
      </c>
      <c r="AO8" s="168"/>
      <c r="AP8" s="169"/>
      <c r="AQ8" s="69" t="s">
        <v>70</v>
      </c>
    </row>
    <row r="9" spans="1:43" ht="26.25" thickBot="1">
      <c r="A9" s="5"/>
      <c r="B9" s="5"/>
      <c r="C9" s="5"/>
      <c r="D9" s="5"/>
      <c r="E9" s="5"/>
      <c r="F9" s="5"/>
      <c r="G9" s="164" t="s">
        <v>2</v>
      </c>
      <c r="H9" s="165"/>
      <c r="I9" s="166"/>
      <c r="J9" s="70" t="s">
        <v>71</v>
      </c>
      <c r="L9" s="5"/>
      <c r="M9" s="5"/>
      <c r="N9" s="5"/>
      <c r="O9" s="5"/>
      <c r="P9" s="5"/>
      <c r="Q9" s="5"/>
      <c r="R9" s="164" t="s">
        <v>2</v>
      </c>
      <c r="S9" s="165"/>
      <c r="T9" s="166"/>
      <c r="U9" s="70" t="s">
        <v>71</v>
      </c>
      <c r="W9" s="5"/>
      <c r="X9" s="5"/>
      <c r="Y9" s="5"/>
      <c r="Z9" s="5"/>
      <c r="AA9" s="5"/>
      <c r="AB9" s="5"/>
      <c r="AC9" s="164" t="s">
        <v>2</v>
      </c>
      <c r="AD9" s="165"/>
      <c r="AE9" s="166"/>
      <c r="AF9" s="70" t="s">
        <v>71</v>
      </c>
      <c r="AH9" s="5"/>
      <c r="AI9" s="5"/>
      <c r="AJ9" s="5"/>
      <c r="AK9" s="5"/>
      <c r="AL9" s="5"/>
      <c r="AM9" s="5"/>
      <c r="AN9" s="164" t="s">
        <v>2</v>
      </c>
      <c r="AO9" s="165"/>
      <c r="AP9" s="166"/>
      <c r="AQ9" s="70" t="s">
        <v>71</v>
      </c>
    </row>
    <row r="10" spans="1:43" ht="27.75" customHeight="1" thickBot="1">
      <c r="A10" s="117" t="s">
        <v>6</v>
      </c>
      <c r="B10" s="234"/>
      <c r="C10" s="234"/>
      <c r="D10" s="235"/>
      <c r="E10" s="10"/>
      <c r="F10" s="8"/>
      <c r="G10" s="167" t="s">
        <v>4</v>
      </c>
      <c r="H10" s="168"/>
      <c r="I10" s="169"/>
      <c r="J10" s="79" t="s">
        <v>67</v>
      </c>
      <c r="L10" s="117" t="s">
        <v>6</v>
      </c>
      <c r="M10" s="234"/>
      <c r="N10" s="234"/>
      <c r="O10" s="235"/>
      <c r="P10" s="10"/>
      <c r="Q10" s="8"/>
      <c r="R10" s="167" t="s">
        <v>4</v>
      </c>
      <c r="S10" s="168"/>
      <c r="T10" s="169"/>
      <c r="U10" s="79" t="s">
        <v>67</v>
      </c>
      <c r="W10" s="117" t="s">
        <v>6</v>
      </c>
      <c r="X10" s="234"/>
      <c r="Y10" s="234"/>
      <c r="Z10" s="235"/>
      <c r="AA10" s="10"/>
      <c r="AB10" s="8"/>
      <c r="AC10" s="167" t="s">
        <v>4</v>
      </c>
      <c r="AD10" s="168"/>
      <c r="AE10" s="169"/>
      <c r="AF10" s="79" t="s">
        <v>67</v>
      </c>
      <c r="AH10" s="117" t="s">
        <v>6</v>
      </c>
      <c r="AI10" s="234"/>
      <c r="AJ10" s="234"/>
      <c r="AK10" s="235"/>
      <c r="AL10" s="10"/>
      <c r="AM10" s="8"/>
      <c r="AN10" s="167" t="s">
        <v>4</v>
      </c>
      <c r="AO10" s="168"/>
      <c r="AP10" s="169"/>
      <c r="AQ10" s="79" t="s">
        <v>67</v>
      </c>
    </row>
    <row r="11" spans="1:43" ht="17.25" thickBot="1">
      <c r="A11" s="117" t="s">
        <v>8</v>
      </c>
      <c r="B11" s="234"/>
      <c r="C11" s="234"/>
      <c r="D11" s="235"/>
      <c r="E11" s="14"/>
      <c r="F11" s="11"/>
      <c r="G11" s="236" t="s">
        <v>57</v>
      </c>
      <c r="H11" s="237"/>
      <c r="I11" s="237"/>
      <c r="J11" s="71"/>
      <c r="L11" s="117" t="s">
        <v>8</v>
      </c>
      <c r="M11" s="234"/>
      <c r="N11" s="234"/>
      <c r="O11" s="235"/>
      <c r="P11" s="14"/>
      <c r="Q11" s="11"/>
      <c r="R11" s="236" t="s">
        <v>57</v>
      </c>
      <c r="S11" s="237"/>
      <c r="T11" s="237"/>
      <c r="U11" s="71"/>
      <c r="W11" s="117" t="s">
        <v>8</v>
      </c>
      <c r="X11" s="234"/>
      <c r="Y11" s="234"/>
      <c r="Z11" s="235"/>
      <c r="AA11" s="14"/>
      <c r="AB11" s="11"/>
      <c r="AC11" s="236" t="s">
        <v>57</v>
      </c>
      <c r="AD11" s="237"/>
      <c r="AE11" s="237"/>
      <c r="AF11" s="71"/>
      <c r="AH11" s="117" t="s">
        <v>8</v>
      </c>
      <c r="AI11" s="234"/>
      <c r="AJ11" s="234"/>
      <c r="AK11" s="235"/>
      <c r="AL11" s="14"/>
      <c r="AM11" s="11"/>
      <c r="AN11" s="236" t="s">
        <v>57</v>
      </c>
      <c r="AO11" s="237"/>
      <c r="AP11" s="237"/>
      <c r="AQ11" s="71"/>
    </row>
    <row r="12" spans="1:43" ht="17.25" thickBot="1">
      <c r="A12" s="117" t="s">
        <v>65</v>
      </c>
      <c r="B12" s="234"/>
      <c r="C12" s="234"/>
      <c r="D12" s="235"/>
      <c r="E12" s="14"/>
      <c r="F12" s="11"/>
      <c r="G12" s="238" t="s">
        <v>7</v>
      </c>
      <c r="H12" s="239"/>
      <c r="I12" s="239"/>
      <c r="J12" s="72" t="s">
        <v>55</v>
      </c>
      <c r="L12" s="117" t="s">
        <v>65</v>
      </c>
      <c r="M12" s="234"/>
      <c r="N12" s="234"/>
      <c r="O12" s="235"/>
      <c r="P12" s="14"/>
      <c r="Q12" s="11"/>
      <c r="R12" s="238" t="s">
        <v>7</v>
      </c>
      <c r="S12" s="239"/>
      <c r="T12" s="239"/>
      <c r="U12" s="72" t="s">
        <v>55</v>
      </c>
      <c r="W12" s="117" t="s">
        <v>65</v>
      </c>
      <c r="X12" s="234"/>
      <c r="Y12" s="234"/>
      <c r="Z12" s="235"/>
      <c r="AA12" s="14"/>
      <c r="AB12" s="11"/>
      <c r="AC12" s="238" t="s">
        <v>7</v>
      </c>
      <c r="AD12" s="239"/>
      <c r="AE12" s="239"/>
      <c r="AF12" s="72" t="s">
        <v>55</v>
      </c>
      <c r="AH12" s="117" t="s">
        <v>65</v>
      </c>
      <c r="AI12" s="234"/>
      <c r="AJ12" s="234"/>
      <c r="AK12" s="235"/>
      <c r="AL12" s="14"/>
      <c r="AM12" s="11"/>
      <c r="AN12" s="238" t="s">
        <v>7</v>
      </c>
      <c r="AO12" s="239"/>
      <c r="AP12" s="239"/>
      <c r="AQ12" s="72" t="s">
        <v>55</v>
      </c>
    </row>
    <row r="13" spans="1:43" ht="17.25" thickBot="1">
      <c r="A13" s="117" t="s">
        <v>10</v>
      </c>
      <c r="B13" s="234"/>
      <c r="C13" s="234"/>
      <c r="D13" s="235"/>
      <c r="E13" s="14" t="s">
        <v>49</v>
      </c>
      <c r="F13" s="11"/>
      <c r="G13" s="117" t="s">
        <v>11</v>
      </c>
      <c r="H13" s="118"/>
      <c r="I13" s="118"/>
      <c r="J13" s="73">
        <f>E16/160</f>
        <v>0</v>
      </c>
      <c r="L13" s="117" t="s">
        <v>10</v>
      </c>
      <c r="M13" s="234"/>
      <c r="N13" s="234"/>
      <c r="O13" s="235"/>
      <c r="P13" s="14" t="s">
        <v>49</v>
      </c>
      <c r="Q13" s="11"/>
      <c r="R13" s="117" t="s">
        <v>11</v>
      </c>
      <c r="S13" s="118"/>
      <c r="T13" s="118"/>
      <c r="U13" s="73">
        <f>P16/160</f>
        <v>0</v>
      </c>
      <c r="W13" s="117" t="s">
        <v>10</v>
      </c>
      <c r="X13" s="234"/>
      <c r="Y13" s="234"/>
      <c r="Z13" s="235"/>
      <c r="AA13" s="14" t="s">
        <v>49</v>
      </c>
      <c r="AB13" s="11"/>
      <c r="AC13" s="117" t="s">
        <v>11</v>
      </c>
      <c r="AD13" s="118"/>
      <c r="AE13" s="118"/>
      <c r="AF13" s="73">
        <f>AA16/160</f>
        <v>0</v>
      </c>
      <c r="AH13" s="117" t="s">
        <v>10</v>
      </c>
      <c r="AI13" s="234"/>
      <c r="AJ13" s="234"/>
      <c r="AK13" s="235"/>
      <c r="AL13" s="14" t="s">
        <v>49</v>
      </c>
      <c r="AM13" s="11"/>
      <c r="AN13" s="117" t="s">
        <v>11</v>
      </c>
      <c r="AO13" s="118"/>
      <c r="AP13" s="118"/>
      <c r="AQ13" s="73">
        <f>AL16/160</f>
        <v>0</v>
      </c>
    </row>
    <row r="14" spans="1:43" ht="17.25" thickBot="1">
      <c r="A14" s="78" t="s">
        <v>12</v>
      </c>
      <c r="B14" s="17"/>
      <c r="C14" s="17"/>
      <c r="D14" s="17"/>
      <c r="E14" s="14" t="s">
        <v>66</v>
      </c>
      <c r="F14" s="11"/>
      <c r="G14" s="117" t="s">
        <v>13</v>
      </c>
      <c r="H14" s="118"/>
      <c r="I14" s="118"/>
      <c r="J14" s="74"/>
      <c r="L14" s="78" t="s">
        <v>12</v>
      </c>
      <c r="M14" s="17"/>
      <c r="N14" s="17"/>
      <c r="O14" s="17"/>
      <c r="P14" s="14" t="s">
        <v>66</v>
      </c>
      <c r="Q14" s="11"/>
      <c r="R14" s="117" t="s">
        <v>13</v>
      </c>
      <c r="S14" s="118"/>
      <c r="T14" s="118"/>
      <c r="U14" s="74"/>
      <c r="W14" s="78" t="s">
        <v>12</v>
      </c>
      <c r="X14" s="17"/>
      <c r="Y14" s="17"/>
      <c r="Z14" s="17"/>
      <c r="AA14" s="14" t="s">
        <v>66</v>
      </c>
      <c r="AB14" s="11"/>
      <c r="AC14" s="117" t="s">
        <v>13</v>
      </c>
      <c r="AD14" s="118"/>
      <c r="AE14" s="118"/>
      <c r="AF14" s="74"/>
      <c r="AH14" s="78" t="s">
        <v>12</v>
      </c>
      <c r="AI14" s="17"/>
      <c r="AJ14" s="17"/>
      <c r="AK14" s="17"/>
      <c r="AL14" s="14" t="s">
        <v>66</v>
      </c>
      <c r="AM14" s="11"/>
      <c r="AN14" s="117" t="s">
        <v>13</v>
      </c>
      <c r="AO14" s="118"/>
      <c r="AP14" s="118"/>
      <c r="AQ14" s="74"/>
    </row>
    <row r="15" spans="1:43" ht="17.25" customHeight="1" thickBot="1">
      <c r="A15" s="78" t="s">
        <v>14</v>
      </c>
      <c r="B15" s="17"/>
      <c r="C15" s="17"/>
      <c r="D15" s="17"/>
      <c r="E15" s="18">
        <v>20</v>
      </c>
      <c r="F15" s="11"/>
      <c r="G15" s="158" t="s">
        <v>15</v>
      </c>
      <c r="H15" s="159"/>
      <c r="I15" s="159"/>
      <c r="J15" s="74"/>
      <c r="L15" s="78" t="s">
        <v>14</v>
      </c>
      <c r="M15" s="17"/>
      <c r="N15" s="17"/>
      <c r="O15" s="17"/>
      <c r="P15" s="18">
        <v>20</v>
      </c>
      <c r="Q15" s="11"/>
      <c r="R15" s="158" t="s">
        <v>15</v>
      </c>
      <c r="S15" s="159"/>
      <c r="T15" s="159"/>
      <c r="U15" s="74"/>
      <c r="W15" s="78" t="s">
        <v>14</v>
      </c>
      <c r="X15" s="17"/>
      <c r="Y15" s="17"/>
      <c r="Z15" s="17"/>
      <c r="AA15" s="18">
        <v>20</v>
      </c>
      <c r="AB15" s="11"/>
      <c r="AC15" s="158" t="s">
        <v>15</v>
      </c>
      <c r="AD15" s="159"/>
      <c r="AE15" s="159"/>
      <c r="AF15" s="74"/>
      <c r="AH15" s="78" t="s">
        <v>14</v>
      </c>
      <c r="AI15" s="17"/>
      <c r="AJ15" s="17"/>
      <c r="AK15" s="17"/>
      <c r="AL15" s="18">
        <v>20</v>
      </c>
      <c r="AM15" s="11"/>
      <c r="AN15" s="158" t="s">
        <v>15</v>
      </c>
      <c r="AO15" s="159"/>
      <c r="AP15" s="159"/>
      <c r="AQ15" s="74"/>
    </row>
    <row r="16" spans="1:43" ht="17.25" customHeight="1" thickBot="1">
      <c r="A16" s="117" t="s">
        <v>9</v>
      </c>
      <c r="B16" s="232"/>
      <c r="C16" s="232"/>
      <c r="D16" s="233"/>
      <c r="E16" s="80"/>
      <c r="F16" s="11"/>
      <c r="G16" s="158" t="s">
        <v>16</v>
      </c>
      <c r="H16" s="159"/>
      <c r="I16" s="159"/>
      <c r="J16" s="75">
        <v>0</v>
      </c>
      <c r="L16" s="117" t="s">
        <v>9</v>
      </c>
      <c r="M16" s="232"/>
      <c r="N16" s="232"/>
      <c r="O16" s="233"/>
      <c r="P16" s="80"/>
      <c r="Q16" s="11"/>
      <c r="R16" s="158" t="s">
        <v>16</v>
      </c>
      <c r="S16" s="159"/>
      <c r="T16" s="159"/>
      <c r="U16" s="75">
        <v>0</v>
      </c>
      <c r="W16" s="117" t="s">
        <v>9</v>
      </c>
      <c r="X16" s="232"/>
      <c r="Y16" s="232"/>
      <c r="Z16" s="233"/>
      <c r="AA16" s="80"/>
      <c r="AB16" s="11"/>
      <c r="AC16" s="158" t="s">
        <v>16</v>
      </c>
      <c r="AD16" s="159"/>
      <c r="AE16" s="159"/>
      <c r="AF16" s="75">
        <v>0</v>
      </c>
      <c r="AH16" s="117" t="s">
        <v>9</v>
      </c>
      <c r="AI16" s="232"/>
      <c r="AJ16" s="232"/>
      <c r="AK16" s="233"/>
      <c r="AL16" s="80"/>
      <c r="AM16" s="11"/>
      <c r="AN16" s="158" t="s">
        <v>16</v>
      </c>
      <c r="AO16" s="159"/>
      <c r="AP16" s="159"/>
      <c r="AQ16" s="75">
        <v>0</v>
      </c>
    </row>
    <row r="17" spans="1:43" ht="17.25" thickBot="1">
      <c r="A17" s="23"/>
      <c r="B17" s="23"/>
      <c r="C17" s="23"/>
      <c r="D17" s="23"/>
      <c r="E17" s="23"/>
      <c r="F17" s="23"/>
      <c r="L17" s="23"/>
      <c r="M17" s="23"/>
      <c r="N17" s="23"/>
      <c r="O17" s="23"/>
      <c r="P17" s="23"/>
      <c r="Q17" s="23"/>
      <c r="R17" s="3"/>
      <c r="S17" s="3"/>
      <c r="T17" s="3"/>
      <c r="U17" s="3"/>
      <c r="W17" s="23"/>
      <c r="X17" s="23"/>
      <c r="Y17" s="23"/>
      <c r="Z17" s="23"/>
      <c r="AA17" s="23"/>
      <c r="AB17" s="23"/>
      <c r="AC17" s="3"/>
      <c r="AD17" s="3"/>
      <c r="AE17" s="3"/>
      <c r="AF17" s="3"/>
      <c r="AH17" s="23"/>
      <c r="AI17" s="23"/>
      <c r="AJ17" s="23"/>
      <c r="AK17" s="23"/>
      <c r="AL17" s="23"/>
      <c r="AM17" s="23"/>
      <c r="AN17" s="3"/>
      <c r="AO17" s="3"/>
      <c r="AP17" s="3"/>
      <c r="AQ17" s="3"/>
    </row>
    <row r="18" spans="1:43" ht="13.5" thickBot="1">
      <c r="A18" s="24" t="s">
        <v>17</v>
      </c>
      <c r="B18" s="25"/>
      <c r="C18" s="25"/>
      <c r="D18" s="25"/>
      <c r="E18" s="25"/>
      <c r="F18" s="25"/>
      <c r="G18" s="25"/>
      <c r="H18" s="25"/>
      <c r="I18" s="25"/>
      <c r="J18" s="26"/>
      <c r="L18" s="24" t="s">
        <v>17</v>
      </c>
      <c r="M18" s="25"/>
      <c r="N18" s="25"/>
      <c r="O18" s="25"/>
      <c r="P18" s="25"/>
      <c r="Q18" s="25"/>
      <c r="R18" s="25"/>
      <c r="S18" s="25"/>
      <c r="T18" s="25"/>
      <c r="U18" s="26"/>
      <c r="W18" s="24" t="s">
        <v>17</v>
      </c>
      <c r="X18" s="25"/>
      <c r="Y18" s="25"/>
      <c r="Z18" s="25"/>
      <c r="AA18" s="25"/>
      <c r="AB18" s="25"/>
      <c r="AC18" s="25"/>
      <c r="AD18" s="25"/>
      <c r="AE18" s="25"/>
      <c r="AF18" s="26"/>
      <c r="AH18" s="24" t="s">
        <v>17</v>
      </c>
      <c r="AI18" s="25"/>
      <c r="AJ18" s="25"/>
      <c r="AK18" s="25"/>
      <c r="AL18" s="25"/>
      <c r="AM18" s="25"/>
      <c r="AN18" s="25"/>
      <c r="AO18" s="25"/>
      <c r="AP18" s="25"/>
      <c r="AQ18" s="26"/>
    </row>
    <row r="19" spans="1:43" ht="39" thickBot="1">
      <c r="A19" s="27" t="s">
        <v>18</v>
      </c>
      <c r="B19" s="27"/>
      <c r="C19" s="28" t="s">
        <v>19</v>
      </c>
      <c r="D19" s="29" t="s">
        <v>20</v>
      </c>
      <c r="E19" s="161" t="s">
        <v>21</v>
      </c>
      <c r="F19" s="162"/>
      <c r="G19" s="162"/>
      <c r="H19" s="162"/>
      <c r="I19" s="162"/>
      <c r="J19" s="163"/>
      <c r="L19" s="27" t="s">
        <v>18</v>
      </c>
      <c r="M19" s="27"/>
      <c r="N19" s="28" t="s">
        <v>19</v>
      </c>
      <c r="O19" s="29" t="s">
        <v>20</v>
      </c>
      <c r="P19" s="161" t="s">
        <v>21</v>
      </c>
      <c r="Q19" s="162"/>
      <c r="R19" s="162"/>
      <c r="S19" s="162"/>
      <c r="T19" s="162"/>
      <c r="U19" s="163"/>
      <c r="W19" s="27" t="s">
        <v>18</v>
      </c>
      <c r="X19" s="27"/>
      <c r="Y19" s="28" t="s">
        <v>19</v>
      </c>
      <c r="Z19" s="29" t="s">
        <v>20</v>
      </c>
      <c r="AA19" s="161" t="s">
        <v>21</v>
      </c>
      <c r="AB19" s="162"/>
      <c r="AC19" s="162"/>
      <c r="AD19" s="162"/>
      <c r="AE19" s="162"/>
      <c r="AF19" s="163"/>
      <c r="AH19" s="27" t="s">
        <v>18</v>
      </c>
      <c r="AI19" s="27"/>
      <c r="AJ19" s="28" t="s">
        <v>19</v>
      </c>
      <c r="AK19" s="29" t="s">
        <v>20</v>
      </c>
      <c r="AL19" s="161" t="s">
        <v>21</v>
      </c>
      <c r="AM19" s="162"/>
      <c r="AN19" s="162"/>
      <c r="AO19" s="162"/>
      <c r="AP19" s="162"/>
      <c r="AQ19" s="163"/>
    </row>
    <row r="20" spans="1:43" s="77" customFormat="1" ht="13.5">
      <c r="A20" s="91">
        <v>41000</v>
      </c>
      <c r="B20" s="92" t="str">
        <f>IF(WEEKDAY(A20,2)=1,"Po",IF(WEEKDAY(A20,2)=2,"Út",IF(WEEKDAY(A20,2)=3,"St",IF(WEEKDAY(A20,2)=4,"Čt",IF(WEEKDAY(A20,2)=5,"Pá",IF(WEEKDAY(A20,2)=6,"So","Ne"))))))</f>
        <v>Ne</v>
      </c>
      <c r="C20" s="96"/>
      <c r="D20" s="97">
        <f>E16-C20</f>
        <v>0</v>
      </c>
      <c r="E20" s="252"/>
      <c r="F20" s="253"/>
      <c r="G20" s="253"/>
      <c r="H20" s="253"/>
      <c r="I20" s="253"/>
      <c r="J20" s="254"/>
      <c r="L20" s="91">
        <v>41000</v>
      </c>
      <c r="M20" s="92" t="str">
        <f>IF(WEEKDAY(L20,2)=1,"Po",IF(WEEKDAY(L20,2)=2,"Út",IF(WEEKDAY(L20,2)=3,"St",IF(WEEKDAY(L20,2)=4,"Čt",IF(WEEKDAY(L20,2)=5,"Pá",IF(WEEKDAY(L20,2)=6,"So","Ne"))))))</f>
        <v>Ne</v>
      </c>
      <c r="N20" s="96"/>
      <c r="O20" s="97">
        <f>P16-N20</f>
        <v>0</v>
      </c>
      <c r="P20" s="252"/>
      <c r="Q20" s="253"/>
      <c r="R20" s="253"/>
      <c r="S20" s="253"/>
      <c r="T20" s="253"/>
      <c r="U20" s="254"/>
      <c r="W20" s="91">
        <v>41000</v>
      </c>
      <c r="X20" s="92" t="str">
        <f>IF(WEEKDAY(W20,2)=1,"Po",IF(WEEKDAY(W20,2)=2,"Út",IF(WEEKDAY(W20,2)=3,"St",IF(WEEKDAY(W20,2)=4,"Čt",IF(WEEKDAY(W20,2)=5,"Pá",IF(WEEKDAY(W20,2)=6,"So","Ne"))))))</f>
        <v>Ne</v>
      </c>
      <c r="Y20" s="96"/>
      <c r="Z20" s="97">
        <f>AA16-Y20</f>
        <v>0</v>
      </c>
      <c r="AA20" s="252"/>
      <c r="AB20" s="253"/>
      <c r="AC20" s="253"/>
      <c r="AD20" s="253"/>
      <c r="AE20" s="253"/>
      <c r="AF20" s="254"/>
      <c r="AH20" s="91">
        <v>41000</v>
      </c>
      <c r="AI20" s="92" t="str">
        <f>IF(WEEKDAY(AH20,2)=1,"Po",IF(WEEKDAY(AH20,2)=2,"Út",IF(WEEKDAY(AH20,2)=3,"St",IF(WEEKDAY(AH20,2)=4,"Čt",IF(WEEKDAY(AH20,2)=5,"Pá",IF(WEEKDAY(AH20,2)=6,"So","Ne"))))))</f>
        <v>Ne</v>
      </c>
      <c r="AJ20" s="96"/>
      <c r="AK20" s="97">
        <f>AL16-AJ20</f>
        <v>0</v>
      </c>
      <c r="AL20" s="252"/>
      <c r="AM20" s="253"/>
      <c r="AN20" s="253"/>
      <c r="AO20" s="253"/>
      <c r="AP20" s="253"/>
      <c r="AQ20" s="254"/>
    </row>
    <row r="21" spans="1:43" s="76" customFormat="1" ht="13.5">
      <c r="A21" s="30">
        <v>41001</v>
      </c>
      <c r="B21" s="31" t="str">
        <f aca="true" t="shared" si="0" ref="B21:B49">IF(WEEKDAY(A21,2)=1,"Po",IF(WEEKDAY(A21,2)=2,"Út",IF(WEEKDAY(A21,2)=3,"St",IF(WEEKDAY(A21,2)=4,"Čt",IF(WEEKDAY(A21,2)=5,"Pá",IF(WEEKDAY(A21,2)=6,"So","Ne"))))))</f>
        <v>Po</v>
      </c>
      <c r="C21" s="85"/>
      <c r="D21" s="35">
        <f>D20-C21</f>
        <v>0</v>
      </c>
      <c r="E21" s="214"/>
      <c r="F21" s="215"/>
      <c r="G21" s="215"/>
      <c r="H21" s="215"/>
      <c r="I21" s="215"/>
      <c r="J21" s="216"/>
      <c r="L21" s="30">
        <v>41001</v>
      </c>
      <c r="M21" s="31" t="str">
        <f aca="true" t="shared" si="1" ref="M21:M49">IF(WEEKDAY(L21,2)=1,"Po",IF(WEEKDAY(L21,2)=2,"Út",IF(WEEKDAY(L21,2)=3,"St",IF(WEEKDAY(L21,2)=4,"Čt",IF(WEEKDAY(L21,2)=5,"Pá",IF(WEEKDAY(L21,2)=6,"So","Ne"))))))</f>
        <v>Po</v>
      </c>
      <c r="N21" s="85"/>
      <c r="O21" s="35">
        <f>O20-N21</f>
        <v>0</v>
      </c>
      <c r="P21" s="214"/>
      <c r="Q21" s="215"/>
      <c r="R21" s="215"/>
      <c r="S21" s="215"/>
      <c r="T21" s="215"/>
      <c r="U21" s="216"/>
      <c r="W21" s="30">
        <v>41001</v>
      </c>
      <c r="X21" s="31" t="str">
        <f aca="true" t="shared" si="2" ref="X21:X49">IF(WEEKDAY(W21,2)=1,"Po",IF(WEEKDAY(W21,2)=2,"Út",IF(WEEKDAY(W21,2)=3,"St",IF(WEEKDAY(W21,2)=4,"Čt",IF(WEEKDAY(W21,2)=5,"Pá",IF(WEEKDAY(W21,2)=6,"So","Ne"))))))</f>
        <v>Po</v>
      </c>
      <c r="Y21" s="85"/>
      <c r="Z21" s="35">
        <f>Z20-Y21</f>
        <v>0</v>
      </c>
      <c r="AA21" s="214"/>
      <c r="AB21" s="215"/>
      <c r="AC21" s="215"/>
      <c r="AD21" s="215"/>
      <c r="AE21" s="215"/>
      <c r="AF21" s="216"/>
      <c r="AH21" s="30">
        <v>41001</v>
      </c>
      <c r="AI21" s="31" t="str">
        <f aca="true" t="shared" si="3" ref="AI21:AI49">IF(WEEKDAY(AH21,2)=1,"Po",IF(WEEKDAY(AH21,2)=2,"Út",IF(WEEKDAY(AH21,2)=3,"St",IF(WEEKDAY(AH21,2)=4,"Čt",IF(WEEKDAY(AH21,2)=5,"Pá",IF(WEEKDAY(AH21,2)=6,"So","Ne"))))))</f>
        <v>Po</v>
      </c>
      <c r="AJ21" s="85"/>
      <c r="AK21" s="35">
        <f>AK20-AJ21</f>
        <v>0</v>
      </c>
      <c r="AL21" s="214"/>
      <c r="AM21" s="215"/>
      <c r="AN21" s="215"/>
      <c r="AO21" s="215"/>
      <c r="AP21" s="215"/>
      <c r="AQ21" s="216"/>
    </row>
    <row r="22" spans="1:43" s="76" customFormat="1" ht="13.5">
      <c r="A22" s="30">
        <v>41002</v>
      </c>
      <c r="B22" s="31" t="str">
        <f t="shared" si="0"/>
        <v>Út</v>
      </c>
      <c r="C22" s="85"/>
      <c r="D22" s="35">
        <f aca="true" t="shared" si="4" ref="D22:D49">D21-C22</f>
        <v>0</v>
      </c>
      <c r="E22" s="214"/>
      <c r="F22" s="215"/>
      <c r="G22" s="215"/>
      <c r="H22" s="215"/>
      <c r="I22" s="215"/>
      <c r="J22" s="216"/>
      <c r="L22" s="30">
        <v>41002</v>
      </c>
      <c r="M22" s="31" t="str">
        <f t="shared" si="1"/>
        <v>Út</v>
      </c>
      <c r="N22" s="85"/>
      <c r="O22" s="35">
        <f aca="true" t="shared" si="5" ref="O22:O49">O21-N22</f>
        <v>0</v>
      </c>
      <c r="P22" s="214"/>
      <c r="Q22" s="215"/>
      <c r="R22" s="215"/>
      <c r="S22" s="215"/>
      <c r="T22" s="215"/>
      <c r="U22" s="216"/>
      <c r="W22" s="30">
        <v>41002</v>
      </c>
      <c r="X22" s="31" t="str">
        <f t="shared" si="2"/>
        <v>Út</v>
      </c>
      <c r="Y22" s="85"/>
      <c r="Z22" s="35">
        <f aca="true" t="shared" si="6" ref="Z22:Z49">Z21-Y22</f>
        <v>0</v>
      </c>
      <c r="AA22" s="214"/>
      <c r="AB22" s="215"/>
      <c r="AC22" s="215"/>
      <c r="AD22" s="215"/>
      <c r="AE22" s="215"/>
      <c r="AF22" s="216"/>
      <c r="AH22" s="30">
        <v>41002</v>
      </c>
      <c r="AI22" s="31" t="str">
        <f t="shared" si="3"/>
        <v>Út</v>
      </c>
      <c r="AJ22" s="85"/>
      <c r="AK22" s="35">
        <f aca="true" t="shared" si="7" ref="AK22:AK49">AK21-AJ22</f>
        <v>0</v>
      </c>
      <c r="AL22" s="214"/>
      <c r="AM22" s="215"/>
      <c r="AN22" s="215"/>
      <c r="AO22" s="215"/>
      <c r="AP22" s="215"/>
      <c r="AQ22" s="216"/>
    </row>
    <row r="23" spans="1:43" s="76" customFormat="1" ht="13.5">
      <c r="A23" s="30">
        <v>41003</v>
      </c>
      <c r="B23" s="31" t="str">
        <f t="shared" si="0"/>
        <v>St</v>
      </c>
      <c r="C23" s="85"/>
      <c r="D23" s="35">
        <f t="shared" si="4"/>
        <v>0</v>
      </c>
      <c r="E23" s="214"/>
      <c r="F23" s="215"/>
      <c r="G23" s="215"/>
      <c r="H23" s="215"/>
      <c r="I23" s="215"/>
      <c r="J23" s="216"/>
      <c r="L23" s="30">
        <v>41003</v>
      </c>
      <c r="M23" s="31" t="str">
        <f t="shared" si="1"/>
        <v>St</v>
      </c>
      <c r="N23" s="85"/>
      <c r="O23" s="35">
        <f t="shared" si="5"/>
        <v>0</v>
      </c>
      <c r="P23" s="214"/>
      <c r="Q23" s="215"/>
      <c r="R23" s="215"/>
      <c r="S23" s="215"/>
      <c r="T23" s="215"/>
      <c r="U23" s="216"/>
      <c r="W23" s="30">
        <v>41003</v>
      </c>
      <c r="X23" s="31" t="str">
        <f t="shared" si="2"/>
        <v>St</v>
      </c>
      <c r="Y23" s="85"/>
      <c r="Z23" s="35">
        <f t="shared" si="6"/>
        <v>0</v>
      </c>
      <c r="AA23" s="214"/>
      <c r="AB23" s="215"/>
      <c r="AC23" s="215"/>
      <c r="AD23" s="215"/>
      <c r="AE23" s="215"/>
      <c r="AF23" s="216"/>
      <c r="AH23" s="30">
        <v>41003</v>
      </c>
      <c r="AI23" s="31" t="str">
        <f t="shared" si="3"/>
        <v>St</v>
      </c>
      <c r="AJ23" s="85"/>
      <c r="AK23" s="35">
        <f t="shared" si="7"/>
        <v>0</v>
      </c>
      <c r="AL23" s="214"/>
      <c r="AM23" s="215"/>
      <c r="AN23" s="215"/>
      <c r="AO23" s="215"/>
      <c r="AP23" s="215"/>
      <c r="AQ23" s="216"/>
    </row>
    <row r="24" spans="1:43" s="76" customFormat="1" ht="13.5">
      <c r="A24" s="30">
        <v>41004</v>
      </c>
      <c r="B24" s="31" t="str">
        <f t="shared" si="0"/>
        <v>Čt</v>
      </c>
      <c r="C24" s="85"/>
      <c r="D24" s="35">
        <f t="shared" si="4"/>
        <v>0</v>
      </c>
      <c r="E24" s="214"/>
      <c r="F24" s="215"/>
      <c r="G24" s="215"/>
      <c r="H24" s="215"/>
      <c r="I24" s="215"/>
      <c r="J24" s="216"/>
      <c r="L24" s="30">
        <v>41004</v>
      </c>
      <c r="M24" s="31" t="str">
        <f t="shared" si="1"/>
        <v>Čt</v>
      </c>
      <c r="N24" s="85"/>
      <c r="O24" s="35">
        <f t="shared" si="5"/>
        <v>0</v>
      </c>
      <c r="P24" s="214"/>
      <c r="Q24" s="215"/>
      <c r="R24" s="215"/>
      <c r="S24" s="215"/>
      <c r="T24" s="215"/>
      <c r="U24" s="216"/>
      <c r="W24" s="30">
        <v>41004</v>
      </c>
      <c r="X24" s="31" t="str">
        <f t="shared" si="2"/>
        <v>Čt</v>
      </c>
      <c r="Y24" s="85"/>
      <c r="Z24" s="35">
        <f t="shared" si="6"/>
        <v>0</v>
      </c>
      <c r="AA24" s="214"/>
      <c r="AB24" s="215"/>
      <c r="AC24" s="215"/>
      <c r="AD24" s="215"/>
      <c r="AE24" s="215"/>
      <c r="AF24" s="216"/>
      <c r="AH24" s="30">
        <v>41004</v>
      </c>
      <c r="AI24" s="31" t="str">
        <f t="shared" si="3"/>
        <v>Čt</v>
      </c>
      <c r="AJ24" s="85"/>
      <c r="AK24" s="35">
        <f t="shared" si="7"/>
        <v>0</v>
      </c>
      <c r="AL24" s="214"/>
      <c r="AM24" s="215"/>
      <c r="AN24" s="215"/>
      <c r="AO24" s="215"/>
      <c r="AP24" s="215"/>
      <c r="AQ24" s="216"/>
    </row>
    <row r="25" spans="1:43" s="76" customFormat="1" ht="13.5">
      <c r="A25" s="30">
        <v>41005</v>
      </c>
      <c r="B25" s="31" t="str">
        <f t="shared" si="0"/>
        <v>Pá</v>
      </c>
      <c r="C25" s="85"/>
      <c r="D25" s="35">
        <f t="shared" si="4"/>
        <v>0</v>
      </c>
      <c r="E25" s="214"/>
      <c r="F25" s="215"/>
      <c r="G25" s="215"/>
      <c r="H25" s="215"/>
      <c r="I25" s="215"/>
      <c r="J25" s="216"/>
      <c r="L25" s="30">
        <v>41005</v>
      </c>
      <c r="M25" s="31" t="str">
        <f t="shared" si="1"/>
        <v>Pá</v>
      </c>
      <c r="N25" s="85"/>
      <c r="O25" s="35">
        <f t="shared" si="5"/>
        <v>0</v>
      </c>
      <c r="P25" s="214"/>
      <c r="Q25" s="215"/>
      <c r="R25" s="215"/>
      <c r="S25" s="215"/>
      <c r="T25" s="215"/>
      <c r="U25" s="216"/>
      <c r="W25" s="30">
        <v>41005</v>
      </c>
      <c r="X25" s="31" t="str">
        <f t="shared" si="2"/>
        <v>Pá</v>
      </c>
      <c r="Y25" s="85"/>
      <c r="Z25" s="35">
        <f t="shared" si="6"/>
        <v>0</v>
      </c>
      <c r="AA25" s="214"/>
      <c r="AB25" s="215"/>
      <c r="AC25" s="215"/>
      <c r="AD25" s="215"/>
      <c r="AE25" s="215"/>
      <c r="AF25" s="216"/>
      <c r="AH25" s="30">
        <v>41005</v>
      </c>
      <c r="AI25" s="31" t="str">
        <f t="shared" si="3"/>
        <v>Pá</v>
      </c>
      <c r="AJ25" s="85"/>
      <c r="AK25" s="35">
        <f t="shared" si="7"/>
        <v>0</v>
      </c>
      <c r="AL25" s="214"/>
      <c r="AM25" s="215"/>
      <c r="AN25" s="215"/>
      <c r="AO25" s="215"/>
      <c r="AP25" s="215"/>
      <c r="AQ25" s="216"/>
    </row>
    <row r="26" spans="1:43" s="77" customFormat="1" ht="13.5">
      <c r="A26" s="91">
        <v>41006</v>
      </c>
      <c r="B26" s="92" t="str">
        <f t="shared" si="0"/>
        <v>So</v>
      </c>
      <c r="C26" s="93"/>
      <c r="D26" s="94">
        <f t="shared" si="4"/>
        <v>0</v>
      </c>
      <c r="E26" s="240"/>
      <c r="F26" s="241"/>
      <c r="G26" s="241"/>
      <c r="H26" s="241"/>
      <c r="I26" s="241"/>
      <c r="J26" s="242"/>
      <c r="L26" s="91">
        <v>41006</v>
      </c>
      <c r="M26" s="92" t="str">
        <f t="shared" si="1"/>
        <v>So</v>
      </c>
      <c r="N26" s="93"/>
      <c r="O26" s="94">
        <f t="shared" si="5"/>
        <v>0</v>
      </c>
      <c r="P26" s="240"/>
      <c r="Q26" s="241"/>
      <c r="R26" s="241"/>
      <c r="S26" s="241"/>
      <c r="T26" s="241"/>
      <c r="U26" s="242"/>
      <c r="W26" s="91">
        <v>41006</v>
      </c>
      <c r="X26" s="92" t="str">
        <f t="shared" si="2"/>
        <v>So</v>
      </c>
      <c r="Y26" s="93"/>
      <c r="Z26" s="94">
        <f t="shared" si="6"/>
        <v>0</v>
      </c>
      <c r="AA26" s="240"/>
      <c r="AB26" s="241"/>
      <c r="AC26" s="241"/>
      <c r="AD26" s="241"/>
      <c r="AE26" s="241"/>
      <c r="AF26" s="242"/>
      <c r="AH26" s="91">
        <v>41006</v>
      </c>
      <c r="AI26" s="92" t="str">
        <f t="shared" si="3"/>
        <v>So</v>
      </c>
      <c r="AJ26" s="93"/>
      <c r="AK26" s="94">
        <f t="shared" si="7"/>
        <v>0</v>
      </c>
      <c r="AL26" s="240"/>
      <c r="AM26" s="241"/>
      <c r="AN26" s="241"/>
      <c r="AO26" s="241"/>
      <c r="AP26" s="241"/>
      <c r="AQ26" s="242"/>
    </row>
    <row r="27" spans="1:43" s="77" customFormat="1" ht="13.5">
      <c r="A27" s="91">
        <v>41007</v>
      </c>
      <c r="B27" s="92" t="str">
        <f t="shared" si="0"/>
        <v>Ne</v>
      </c>
      <c r="C27" s="93"/>
      <c r="D27" s="94">
        <f t="shared" si="4"/>
        <v>0</v>
      </c>
      <c r="E27" s="240"/>
      <c r="F27" s="241"/>
      <c r="G27" s="241"/>
      <c r="H27" s="241"/>
      <c r="I27" s="241"/>
      <c r="J27" s="242"/>
      <c r="L27" s="91">
        <v>41007</v>
      </c>
      <c r="M27" s="92" t="str">
        <f t="shared" si="1"/>
        <v>Ne</v>
      </c>
      <c r="N27" s="93"/>
      <c r="O27" s="94">
        <f t="shared" si="5"/>
        <v>0</v>
      </c>
      <c r="P27" s="240"/>
      <c r="Q27" s="241"/>
      <c r="R27" s="241"/>
      <c r="S27" s="241"/>
      <c r="T27" s="241"/>
      <c r="U27" s="242"/>
      <c r="W27" s="91">
        <v>41007</v>
      </c>
      <c r="X27" s="92" t="str">
        <f t="shared" si="2"/>
        <v>Ne</v>
      </c>
      <c r="Y27" s="93"/>
      <c r="Z27" s="94">
        <f t="shared" si="6"/>
        <v>0</v>
      </c>
      <c r="AA27" s="240"/>
      <c r="AB27" s="241"/>
      <c r="AC27" s="241"/>
      <c r="AD27" s="241"/>
      <c r="AE27" s="241"/>
      <c r="AF27" s="242"/>
      <c r="AH27" s="91">
        <v>41007</v>
      </c>
      <c r="AI27" s="92" t="str">
        <f t="shared" si="3"/>
        <v>Ne</v>
      </c>
      <c r="AJ27" s="93"/>
      <c r="AK27" s="94">
        <f t="shared" si="7"/>
        <v>0</v>
      </c>
      <c r="AL27" s="240"/>
      <c r="AM27" s="241"/>
      <c r="AN27" s="241"/>
      <c r="AO27" s="241"/>
      <c r="AP27" s="241"/>
      <c r="AQ27" s="242"/>
    </row>
    <row r="28" spans="1:43" s="77" customFormat="1" ht="13.5">
      <c r="A28" s="91">
        <v>41008</v>
      </c>
      <c r="B28" s="92" t="str">
        <f t="shared" si="0"/>
        <v>Po</v>
      </c>
      <c r="C28" s="93"/>
      <c r="D28" s="94">
        <f t="shared" si="4"/>
        <v>0</v>
      </c>
      <c r="E28" s="240" t="s">
        <v>72</v>
      </c>
      <c r="F28" s="241"/>
      <c r="G28" s="241"/>
      <c r="H28" s="241"/>
      <c r="I28" s="241"/>
      <c r="J28" s="242"/>
      <c r="L28" s="91">
        <v>41008</v>
      </c>
      <c r="M28" s="92" t="str">
        <f t="shared" si="1"/>
        <v>Po</v>
      </c>
      <c r="N28" s="93"/>
      <c r="O28" s="94">
        <f t="shared" si="5"/>
        <v>0</v>
      </c>
      <c r="P28" s="240" t="s">
        <v>72</v>
      </c>
      <c r="Q28" s="241"/>
      <c r="R28" s="241"/>
      <c r="S28" s="241"/>
      <c r="T28" s="241"/>
      <c r="U28" s="242"/>
      <c r="W28" s="91">
        <v>41008</v>
      </c>
      <c r="X28" s="92" t="str">
        <f t="shared" si="2"/>
        <v>Po</v>
      </c>
      <c r="Y28" s="93"/>
      <c r="Z28" s="94">
        <f t="shared" si="6"/>
        <v>0</v>
      </c>
      <c r="AA28" s="240" t="s">
        <v>72</v>
      </c>
      <c r="AB28" s="241"/>
      <c r="AC28" s="241"/>
      <c r="AD28" s="241"/>
      <c r="AE28" s="241"/>
      <c r="AF28" s="242"/>
      <c r="AH28" s="91">
        <v>41008</v>
      </c>
      <c r="AI28" s="92" t="str">
        <f t="shared" si="3"/>
        <v>Po</v>
      </c>
      <c r="AJ28" s="93"/>
      <c r="AK28" s="94">
        <f t="shared" si="7"/>
        <v>0</v>
      </c>
      <c r="AL28" s="240" t="s">
        <v>72</v>
      </c>
      <c r="AM28" s="241"/>
      <c r="AN28" s="241"/>
      <c r="AO28" s="241"/>
      <c r="AP28" s="241"/>
      <c r="AQ28" s="242"/>
    </row>
    <row r="29" spans="1:43" s="76" customFormat="1" ht="13.5">
      <c r="A29" s="30">
        <v>41009</v>
      </c>
      <c r="B29" s="31" t="str">
        <f t="shared" si="0"/>
        <v>Út</v>
      </c>
      <c r="C29" s="85"/>
      <c r="D29" s="35">
        <f t="shared" si="4"/>
        <v>0</v>
      </c>
      <c r="E29" s="214"/>
      <c r="F29" s="215"/>
      <c r="G29" s="215"/>
      <c r="H29" s="215"/>
      <c r="I29" s="215"/>
      <c r="J29" s="216"/>
      <c r="L29" s="30">
        <v>41009</v>
      </c>
      <c r="M29" s="31" t="str">
        <f t="shared" si="1"/>
        <v>Út</v>
      </c>
      <c r="N29" s="85"/>
      <c r="O29" s="35">
        <f t="shared" si="5"/>
        <v>0</v>
      </c>
      <c r="P29" s="214"/>
      <c r="Q29" s="215"/>
      <c r="R29" s="215"/>
      <c r="S29" s="215"/>
      <c r="T29" s="215"/>
      <c r="U29" s="216"/>
      <c r="W29" s="30">
        <v>41009</v>
      </c>
      <c r="X29" s="31" t="str">
        <f t="shared" si="2"/>
        <v>Út</v>
      </c>
      <c r="Y29" s="85"/>
      <c r="Z29" s="35">
        <f t="shared" si="6"/>
        <v>0</v>
      </c>
      <c r="AA29" s="214"/>
      <c r="AB29" s="215"/>
      <c r="AC29" s="215"/>
      <c r="AD29" s="215"/>
      <c r="AE29" s="215"/>
      <c r="AF29" s="216"/>
      <c r="AH29" s="30">
        <v>41009</v>
      </c>
      <c r="AI29" s="31" t="str">
        <f t="shared" si="3"/>
        <v>Út</v>
      </c>
      <c r="AJ29" s="85"/>
      <c r="AK29" s="35">
        <f t="shared" si="7"/>
        <v>0</v>
      </c>
      <c r="AL29" s="214"/>
      <c r="AM29" s="215"/>
      <c r="AN29" s="215"/>
      <c r="AO29" s="215"/>
      <c r="AP29" s="215"/>
      <c r="AQ29" s="216"/>
    </row>
    <row r="30" spans="1:43" s="76" customFormat="1" ht="13.5">
      <c r="A30" s="30">
        <v>41010</v>
      </c>
      <c r="B30" s="31" t="str">
        <f t="shared" si="0"/>
        <v>St</v>
      </c>
      <c r="C30" s="85"/>
      <c r="D30" s="35">
        <f t="shared" si="4"/>
        <v>0</v>
      </c>
      <c r="E30" s="223"/>
      <c r="F30" s="224"/>
      <c r="G30" s="224"/>
      <c r="H30" s="224"/>
      <c r="I30" s="224"/>
      <c r="J30" s="225"/>
      <c r="L30" s="30">
        <v>41010</v>
      </c>
      <c r="M30" s="31" t="str">
        <f t="shared" si="1"/>
        <v>St</v>
      </c>
      <c r="N30" s="85"/>
      <c r="O30" s="35">
        <f t="shared" si="5"/>
        <v>0</v>
      </c>
      <c r="P30" s="223"/>
      <c r="Q30" s="224"/>
      <c r="R30" s="224"/>
      <c r="S30" s="224"/>
      <c r="T30" s="224"/>
      <c r="U30" s="225"/>
      <c r="W30" s="30">
        <v>41010</v>
      </c>
      <c r="X30" s="31" t="str">
        <f t="shared" si="2"/>
        <v>St</v>
      </c>
      <c r="Y30" s="85"/>
      <c r="Z30" s="35">
        <f t="shared" si="6"/>
        <v>0</v>
      </c>
      <c r="AA30" s="223"/>
      <c r="AB30" s="224"/>
      <c r="AC30" s="224"/>
      <c r="AD30" s="224"/>
      <c r="AE30" s="224"/>
      <c r="AF30" s="225"/>
      <c r="AH30" s="30">
        <v>41010</v>
      </c>
      <c r="AI30" s="31" t="str">
        <f t="shared" si="3"/>
        <v>St</v>
      </c>
      <c r="AJ30" s="85"/>
      <c r="AK30" s="35">
        <f t="shared" si="7"/>
        <v>0</v>
      </c>
      <c r="AL30" s="223"/>
      <c r="AM30" s="224"/>
      <c r="AN30" s="224"/>
      <c r="AO30" s="224"/>
      <c r="AP30" s="224"/>
      <c r="AQ30" s="225"/>
    </row>
    <row r="31" spans="1:43" s="76" customFormat="1" ht="13.5">
      <c r="A31" s="30">
        <v>41011</v>
      </c>
      <c r="B31" s="31" t="str">
        <f t="shared" si="0"/>
        <v>Čt</v>
      </c>
      <c r="C31" s="85"/>
      <c r="D31" s="35">
        <f t="shared" si="4"/>
        <v>0</v>
      </c>
      <c r="E31" s="223"/>
      <c r="F31" s="224"/>
      <c r="G31" s="224"/>
      <c r="H31" s="224"/>
      <c r="I31" s="224"/>
      <c r="J31" s="225"/>
      <c r="L31" s="30">
        <v>41011</v>
      </c>
      <c r="M31" s="31" t="str">
        <f t="shared" si="1"/>
        <v>Čt</v>
      </c>
      <c r="N31" s="85"/>
      <c r="O31" s="35">
        <f t="shared" si="5"/>
        <v>0</v>
      </c>
      <c r="P31" s="223"/>
      <c r="Q31" s="224"/>
      <c r="R31" s="224"/>
      <c r="S31" s="224"/>
      <c r="T31" s="224"/>
      <c r="U31" s="225"/>
      <c r="W31" s="30">
        <v>41011</v>
      </c>
      <c r="X31" s="31" t="str">
        <f t="shared" si="2"/>
        <v>Čt</v>
      </c>
      <c r="Y31" s="85"/>
      <c r="Z31" s="35">
        <f t="shared" si="6"/>
        <v>0</v>
      </c>
      <c r="AA31" s="223"/>
      <c r="AB31" s="224"/>
      <c r="AC31" s="224"/>
      <c r="AD31" s="224"/>
      <c r="AE31" s="224"/>
      <c r="AF31" s="225"/>
      <c r="AH31" s="30">
        <v>41011</v>
      </c>
      <c r="AI31" s="31" t="str">
        <f t="shared" si="3"/>
        <v>Čt</v>
      </c>
      <c r="AJ31" s="85"/>
      <c r="AK31" s="35">
        <f t="shared" si="7"/>
        <v>0</v>
      </c>
      <c r="AL31" s="223"/>
      <c r="AM31" s="224"/>
      <c r="AN31" s="224"/>
      <c r="AO31" s="224"/>
      <c r="AP31" s="224"/>
      <c r="AQ31" s="225"/>
    </row>
    <row r="32" spans="1:43" s="76" customFormat="1" ht="13.5">
      <c r="A32" s="30">
        <v>41012</v>
      </c>
      <c r="B32" s="31" t="str">
        <f t="shared" si="0"/>
        <v>Pá</v>
      </c>
      <c r="C32" s="85"/>
      <c r="D32" s="35">
        <f t="shared" si="4"/>
        <v>0</v>
      </c>
      <c r="E32" s="223"/>
      <c r="F32" s="224"/>
      <c r="G32" s="224"/>
      <c r="H32" s="224"/>
      <c r="I32" s="224"/>
      <c r="J32" s="225"/>
      <c r="L32" s="30">
        <v>41012</v>
      </c>
      <c r="M32" s="31" t="str">
        <f t="shared" si="1"/>
        <v>Pá</v>
      </c>
      <c r="N32" s="85"/>
      <c r="O32" s="35">
        <f t="shared" si="5"/>
        <v>0</v>
      </c>
      <c r="P32" s="223"/>
      <c r="Q32" s="224"/>
      <c r="R32" s="224"/>
      <c r="S32" s="224"/>
      <c r="T32" s="224"/>
      <c r="U32" s="225"/>
      <c r="W32" s="30">
        <v>41012</v>
      </c>
      <c r="X32" s="31" t="str">
        <f t="shared" si="2"/>
        <v>Pá</v>
      </c>
      <c r="Y32" s="85"/>
      <c r="Z32" s="35">
        <f t="shared" si="6"/>
        <v>0</v>
      </c>
      <c r="AA32" s="223"/>
      <c r="AB32" s="224"/>
      <c r="AC32" s="224"/>
      <c r="AD32" s="224"/>
      <c r="AE32" s="224"/>
      <c r="AF32" s="225"/>
      <c r="AH32" s="30">
        <v>41012</v>
      </c>
      <c r="AI32" s="31" t="str">
        <f t="shared" si="3"/>
        <v>Pá</v>
      </c>
      <c r="AJ32" s="85"/>
      <c r="AK32" s="35">
        <f t="shared" si="7"/>
        <v>0</v>
      </c>
      <c r="AL32" s="223"/>
      <c r="AM32" s="224"/>
      <c r="AN32" s="224"/>
      <c r="AO32" s="224"/>
      <c r="AP32" s="224"/>
      <c r="AQ32" s="225"/>
    </row>
    <row r="33" spans="1:43" s="77" customFormat="1" ht="13.5">
      <c r="A33" s="91">
        <v>41013</v>
      </c>
      <c r="B33" s="92" t="str">
        <f t="shared" si="0"/>
        <v>So</v>
      </c>
      <c r="C33" s="93"/>
      <c r="D33" s="94">
        <f t="shared" si="4"/>
        <v>0</v>
      </c>
      <c r="E33" s="243"/>
      <c r="F33" s="244"/>
      <c r="G33" s="244"/>
      <c r="H33" s="244"/>
      <c r="I33" s="244"/>
      <c r="J33" s="245"/>
      <c r="L33" s="91">
        <v>41013</v>
      </c>
      <c r="M33" s="92" t="str">
        <f t="shared" si="1"/>
        <v>So</v>
      </c>
      <c r="N33" s="93"/>
      <c r="O33" s="94">
        <f t="shared" si="5"/>
        <v>0</v>
      </c>
      <c r="P33" s="243"/>
      <c r="Q33" s="244"/>
      <c r="R33" s="244"/>
      <c r="S33" s="244"/>
      <c r="T33" s="244"/>
      <c r="U33" s="245"/>
      <c r="W33" s="91">
        <v>41013</v>
      </c>
      <c r="X33" s="92" t="str">
        <f t="shared" si="2"/>
        <v>So</v>
      </c>
      <c r="Y33" s="93"/>
      <c r="Z33" s="94">
        <f t="shared" si="6"/>
        <v>0</v>
      </c>
      <c r="AA33" s="243"/>
      <c r="AB33" s="244"/>
      <c r="AC33" s="244"/>
      <c r="AD33" s="244"/>
      <c r="AE33" s="244"/>
      <c r="AF33" s="245"/>
      <c r="AH33" s="91">
        <v>41013</v>
      </c>
      <c r="AI33" s="92" t="str">
        <f t="shared" si="3"/>
        <v>So</v>
      </c>
      <c r="AJ33" s="93"/>
      <c r="AK33" s="94">
        <f t="shared" si="7"/>
        <v>0</v>
      </c>
      <c r="AL33" s="243"/>
      <c r="AM33" s="244"/>
      <c r="AN33" s="244"/>
      <c r="AO33" s="244"/>
      <c r="AP33" s="244"/>
      <c r="AQ33" s="245"/>
    </row>
    <row r="34" spans="1:43" s="77" customFormat="1" ht="13.5">
      <c r="A34" s="91">
        <v>41014</v>
      </c>
      <c r="B34" s="92" t="str">
        <f t="shared" si="0"/>
        <v>Ne</v>
      </c>
      <c r="C34" s="93"/>
      <c r="D34" s="94">
        <f t="shared" si="4"/>
        <v>0</v>
      </c>
      <c r="E34" s="243"/>
      <c r="F34" s="244"/>
      <c r="G34" s="244"/>
      <c r="H34" s="244"/>
      <c r="I34" s="244"/>
      <c r="J34" s="245"/>
      <c r="L34" s="91">
        <v>41014</v>
      </c>
      <c r="M34" s="92" t="str">
        <f t="shared" si="1"/>
        <v>Ne</v>
      </c>
      <c r="N34" s="93"/>
      <c r="O34" s="94">
        <f t="shared" si="5"/>
        <v>0</v>
      </c>
      <c r="P34" s="243"/>
      <c r="Q34" s="244"/>
      <c r="R34" s="244"/>
      <c r="S34" s="244"/>
      <c r="T34" s="244"/>
      <c r="U34" s="245"/>
      <c r="W34" s="91">
        <v>41014</v>
      </c>
      <c r="X34" s="92" t="str">
        <f t="shared" si="2"/>
        <v>Ne</v>
      </c>
      <c r="Y34" s="93"/>
      <c r="Z34" s="94">
        <f t="shared" si="6"/>
        <v>0</v>
      </c>
      <c r="AA34" s="243"/>
      <c r="AB34" s="244"/>
      <c r="AC34" s="244"/>
      <c r="AD34" s="244"/>
      <c r="AE34" s="244"/>
      <c r="AF34" s="245"/>
      <c r="AH34" s="91">
        <v>41014</v>
      </c>
      <c r="AI34" s="92" t="str">
        <f t="shared" si="3"/>
        <v>Ne</v>
      </c>
      <c r="AJ34" s="93"/>
      <c r="AK34" s="94">
        <f t="shared" si="7"/>
        <v>0</v>
      </c>
      <c r="AL34" s="243"/>
      <c r="AM34" s="244"/>
      <c r="AN34" s="244"/>
      <c r="AO34" s="244"/>
      <c r="AP34" s="244"/>
      <c r="AQ34" s="245"/>
    </row>
    <row r="35" spans="1:43" s="76" customFormat="1" ht="13.5">
      <c r="A35" s="30">
        <v>41015</v>
      </c>
      <c r="B35" s="31" t="str">
        <f t="shared" si="0"/>
        <v>Po</v>
      </c>
      <c r="C35" s="85"/>
      <c r="D35" s="35">
        <f t="shared" si="4"/>
        <v>0</v>
      </c>
      <c r="E35" s="214"/>
      <c r="F35" s="215"/>
      <c r="G35" s="215"/>
      <c r="H35" s="215"/>
      <c r="I35" s="215"/>
      <c r="J35" s="216"/>
      <c r="L35" s="30">
        <v>41015</v>
      </c>
      <c r="M35" s="31" t="str">
        <f t="shared" si="1"/>
        <v>Po</v>
      </c>
      <c r="N35" s="85"/>
      <c r="O35" s="35">
        <f t="shared" si="5"/>
        <v>0</v>
      </c>
      <c r="P35" s="214"/>
      <c r="Q35" s="215"/>
      <c r="R35" s="215"/>
      <c r="S35" s="215"/>
      <c r="T35" s="215"/>
      <c r="U35" s="216"/>
      <c r="W35" s="30">
        <v>41015</v>
      </c>
      <c r="X35" s="31" t="str">
        <f t="shared" si="2"/>
        <v>Po</v>
      </c>
      <c r="Y35" s="85"/>
      <c r="Z35" s="35">
        <f t="shared" si="6"/>
        <v>0</v>
      </c>
      <c r="AA35" s="214"/>
      <c r="AB35" s="215"/>
      <c r="AC35" s="215"/>
      <c r="AD35" s="215"/>
      <c r="AE35" s="215"/>
      <c r="AF35" s="216"/>
      <c r="AH35" s="30">
        <v>41015</v>
      </c>
      <c r="AI35" s="31" t="str">
        <f t="shared" si="3"/>
        <v>Po</v>
      </c>
      <c r="AJ35" s="85"/>
      <c r="AK35" s="35">
        <f t="shared" si="7"/>
        <v>0</v>
      </c>
      <c r="AL35" s="214"/>
      <c r="AM35" s="215"/>
      <c r="AN35" s="215"/>
      <c r="AO35" s="215"/>
      <c r="AP35" s="215"/>
      <c r="AQ35" s="216"/>
    </row>
    <row r="36" spans="1:43" s="76" customFormat="1" ht="13.5">
      <c r="A36" s="30">
        <v>41016</v>
      </c>
      <c r="B36" s="31" t="str">
        <f t="shared" si="0"/>
        <v>Út</v>
      </c>
      <c r="C36" s="85"/>
      <c r="D36" s="35">
        <f t="shared" si="4"/>
        <v>0</v>
      </c>
      <c r="E36" s="214"/>
      <c r="F36" s="215"/>
      <c r="G36" s="215"/>
      <c r="H36" s="215"/>
      <c r="I36" s="215"/>
      <c r="J36" s="216"/>
      <c r="L36" s="30">
        <v>41016</v>
      </c>
      <c r="M36" s="31" t="str">
        <f t="shared" si="1"/>
        <v>Út</v>
      </c>
      <c r="N36" s="85"/>
      <c r="O36" s="35">
        <f t="shared" si="5"/>
        <v>0</v>
      </c>
      <c r="P36" s="214"/>
      <c r="Q36" s="215"/>
      <c r="R36" s="215"/>
      <c r="S36" s="215"/>
      <c r="T36" s="215"/>
      <c r="U36" s="216"/>
      <c r="W36" s="30">
        <v>41016</v>
      </c>
      <c r="X36" s="31" t="str">
        <f t="shared" si="2"/>
        <v>Út</v>
      </c>
      <c r="Y36" s="85"/>
      <c r="Z36" s="35">
        <f t="shared" si="6"/>
        <v>0</v>
      </c>
      <c r="AA36" s="214"/>
      <c r="AB36" s="215"/>
      <c r="AC36" s="215"/>
      <c r="AD36" s="215"/>
      <c r="AE36" s="215"/>
      <c r="AF36" s="216"/>
      <c r="AH36" s="30">
        <v>41016</v>
      </c>
      <c r="AI36" s="31" t="str">
        <f t="shared" si="3"/>
        <v>Út</v>
      </c>
      <c r="AJ36" s="85"/>
      <c r="AK36" s="35">
        <f t="shared" si="7"/>
        <v>0</v>
      </c>
      <c r="AL36" s="214"/>
      <c r="AM36" s="215"/>
      <c r="AN36" s="215"/>
      <c r="AO36" s="215"/>
      <c r="AP36" s="215"/>
      <c r="AQ36" s="216"/>
    </row>
    <row r="37" spans="1:43" s="76" customFormat="1" ht="13.5">
      <c r="A37" s="30">
        <v>41017</v>
      </c>
      <c r="B37" s="31" t="str">
        <f t="shared" si="0"/>
        <v>St</v>
      </c>
      <c r="C37" s="85"/>
      <c r="D37" s="35">
        <f t="shared" si="4"/>
        <v>0</v>
      </c>
      <c r="E37" s="214"/>
      <c r="F37" s="215"/>
      <c r="G37" s="215"/>
      <c r="H37" s="215"/>
      <c r="I37" s="215"/>
      <c r="J37" s="216"/>
      <c r="L37" s="30">
        <v>41017</v>
      </c>
      <c r="M37" s="31" t="str">
        <f t="shared" si="1"/>
        <v>St</v>
      </c>
      <c r="N37" s="85"/>
      <c r="O37" s="35">
        <f t="shared" si="5"/>
        <v>0</v>
      </c>
      <c r="P37" s="214"/>
      <c r="Q37" s="215"/>
      <c r="R37" s="215"/>
      <c r="S37" s="215"/>
      <c r="T37" s="215"/>
      <c r="U37" s="216"/>
      <c r="W37" s="30">
        <v>41017</v>
      </c>
      <c r="X37" s="31" t="str">
        <f t="shared" si="2"/>
        <v>St</v>
      </c>
      <c r="Y37" s="85"/>
      <c r="Z37" s="35">
        <f t="shared" si="6"/>
        <v>0</v>
      </c>
      <c r="AA37" s="214"/>
      <c r="AB37" s="215"/>
      <c r="AC37" s="215"/>
      <c r="AD37" s="215"/>
      <c r="AE37" s="215"/>
      <c r="AF37" s="216"/>
      <c r="AH37" s="30">
        <v>41017</v>
      </c>
      <c r="AI37" s="31" t="str">
        <f t="shared" si="3"/>
        <v>St</v>
      </c>
      <c r="AJ37" s="85"/>
      <c r="AK37" s="35">
        <f t="shared" si="7"/>
        <v>0</v>
      </c>
      <c r="AL37" s="214"/>
      <c r="AM37" s="215"/>
      <c r="AN37" s="215"/>
      <c r="AO37" s="215"/>
      <c r="AP37" s="215"/>
      <c r="AQ37" s="216"/>
    </row>
    <row r="38" spans="1:43" s="76" customFormat="1" ht="13.5">
      <c r="A38" s="30">
        <v>41018</v>
      </c>
      <c r="B38" s="31" t="str">
        <f t="shared" si="0"/>
        <v>Čt</v>
      </c>
      <c r="C38" s="85"/>
      <c r="D38" s="35">
        <f t="shared" si="4"/>
        <v>0</v>
      </c>
      <c r="E38" s="214"/>
      <c r="F38" s="215"/>
      <c r="G38" s="215"/>
      <c r="H38" s="215"/>
      <c r="I38" s="215"/>
      <c r="J38" s="216"/>
      <c r="L38" s="30">
        <v>41018</v>
      </c>
      <c r="M38" s="31" t="str">
        <f t="shared" si="1"/>
        <v>Čt</v>
      </c>
      <c r="N38" s="85"/>
      <c r="O38" s="35">
        <f t="shared" si="5"/>
        <v>0</v>
      </c>
      <c r="P38" s="214"/>
      <c r="Q38" s="215"/>
      <c r="R38" s="215"/>
      <c r="S38" s="215"/>
      <c r="T38" s="215"/>
      <c r="U38" s="216"/>
      <c r="W38" s="30">
        <v>41018</v>
      </c>
      <c r="X38" s="31" t="str">
        <f t="shared" si="2"/>
        <v>Čt</v>
      </c>
      <c r="Y38" s="85"/>
      <c r="Z38" s="35">
        <f t="shared" si="6"/>
        <v>0</v>
      </c>
      <c r="AA38" s="214"/>
      <c r="AB38" s="215"/>
      <c r="AC38" s="215"/>
      <c r="AD38" s="215"/>
      <c r="AE38" s="215"/>
      <c r="AF38" s="216"/>
      <c r="AH38" s="30">
        <v>41018</v>
      </c>
      <c r="AI38" s="31" t="str">
        <f t="shared" si="3"/>
        <v>Čt</v>
      </c>
      <c r="AJ38" s="85"/>
      <c r="AK38" s="35">
        <f t="shared" si="7"/>
        <v>0</v>
      </c>
      <c r="AL38" s="214"/>
      <c r="AM38" s="215"/>
      <c r="AN38" s="215"/>
      <c r="AO38" s="215"/>
      <c r="AP38" s="215"/>
      <c r="AQ38" s="216"/>
    </row>
    <row r="39" spans="1:43" s="76" customFormat="1" ht="13.5">
      <c r="A39" s="30">
        <v>41019</v>
      </c>
      <c r="B39" s="31" t="str">
        <f t="shared" si="0"/>
        <v>Pá</v>
      </c>
      <c r="C39" s="85"/>
      <c r="D39" s="35">
        <f t="shared" si="4"/>
        <v>0</v>
      </c>
      <c r="E39" s="214"/>
      <c r="F39" s="215"/>
      <c r="G39" s="215"/>
      <c r="H39" s="215"/>
      <c r="I39" s="215"/>
      <c r="J39" s="216"/>
      <c r="L39" s="30">
        <v>41019</v>
      </c>
      <c r="M39" s="31" t="str">
        <f t="shared" si="1"/>
        <v>Pá</v>
      </c>
      <c r="N39" s="85"/>
      <c r="O39" s="35">
        <f t="shared" si="5"/>
        <v>0</v>
      </c>
      <c r="P39" s="214"/>
      <c r="Q39" s="215"/>
      <c r="R39" s="215"/>
      <c r="S39" s="215"/>
      <c r="T39" s="215"/>
      <c r="U39" s="216"/>
      <c r="W39" s="30">
        <v>41019</v>
      </c>
      <c r="X39" s="31" t="str">
        <f t="shared" si="2"/>
        <v>Pá</v>
      </c>
      <c r="Y39" s="85"/>
      <c r="Z39" s="35">
        <f t="shared" si="6"/>
        <v>0</v>
      </c>
      <c r="AA39" s="214"/>
      <c r="AB39" s="215"/>
      <c r="AC39" s="215"/>
      <c r="AD39" s="215"/>
      <c r="AE39" s="215"/>
      <c r="AF39" s="216"/>
      <c r="AH39" s="30">
        <v>41019</v>
      </c>
      <c r="AI39" s="31" t="str">
        <f t="shared" si="3"/>
        <v>Pá</v>
      </c>
      <c r="AJ39" s="85"/>
      <c r="AK39" s="35">
        <f t="shared" si="7"/>
        <v>0</v>
      </c>
      <c r="AL39" s="214"/>
      <c r="AM39" s="215"/>
      <c r="AN39" s="215"/>
      <c r="AO39" s="215"/>
      <c r="AP39" s="215"/>
      <c r="AQ39" s="216"/>
    </row>
    <row r="40" spans="1:43" s="77" customFormat="1" ht="13.5">
      <c r="A40" s="91">
        <v>41020</v>
      </c>
      <c r="B40" s="92" t="str">
        <f t="shared" si="0"/>
        <v>So</v>
      </c>
      <c r="C40" s="93"/>
      <c r="D40" s="94">
        <f t="shared" si="4"/>
        <v>0</v>
      </c>
      <c r="E40" s="240"/>
      <c r="F40" s="241"/>
      <c r="G40" s="241"/>
      <c r="H40" s="241"/>
      <c r="I40" s="241"/>
      <c r="J40" s="242"/>
      <c r="L40" s="91">
        <v>41020</v>
      </c>
      <c r="M40" s="92" t="str">
        <f t="shared" si="1"/>
        <v>So</v>
      </c>
      <c r="N40" s="93"/>
      <c r="O40" s="94">
        <f t="shared" si="5"/>
        <v>0</v>
      </c>
      <c r="P40" s="240"/>
      <c r="Q40" s="241"/>
      <c r="R40" s="241"/>
      <c r="S40" s="241"/>
      <c r="T40" s="241"/>
      <c r="U40" s="242"/>
      <c r="W40" s="91">
        <v>41020</v>
      </c>
      <c r="X40" s="92" t="str">
        <f t="shared" si="2"/>
        <v>So</v>
      </c>
      <c r="Y40" s="93"/>
      <c r="Z40" s="94">
        <f t="shared" si="6"/>
        <v>0</v>
      </c>
      <c r="AA40" s="240"/>
      <c r="AB40" s="241"/>
      <c r="AC40" s="241"/>
      <c r="AD40" s="241"/>
      <c r="AE40" s="241"/>
      <c r="AF40" s="242"/>
      <c r="AH40" s="91">
        <v>41020</v>
      </c>
      <c r="AI40" s="92" t="str">
        <f t="shared" si="3"/>
        <v>So</v>
      </c>
      <c r="AJ40" s="93"/>
      <c r="AK40" s="94">
        <f t="shared" si="7"/>
        <v>0</v>
      </c>
      <c r="AL40" s="240"/>
      <c r="AM40" s="241"/>
      <c r="AN40" s="241"/>
      <c r="AO40" s="241"/>
      <c r="AP40" s="241"/>
      <c r="AQ40" s="242"/>
    </row>
    <row r="41" spans="1:43" s="77" customFormat="1" ht="13.5">
      <c r="A41" s="91">
        <v>41021</v>
      </c>
      <c r="B41" s="92" t="str">
        <f t="shared" si="0"/>
        <v>Ne</v>
      </c>
      <c r="C41" s="93"/>
      <c r="D41" s="94">
        <f t="shared" si="4"/>
        <v>0</v>
      </c>
      <c r="E41" s="240"/>
      <c r="F41" s="241"/>
      <c r="G41" s="241"/>
      <c r="H41" s="241"/>
      <c r="I41" s="241"/>
      <c r="J41" s="242"/>
      <c r="L41" s="91">
        <v>41021</v>
      </c>
      <c r="M41" s="92" t="str">
        <f t="shared" si="1"/>
        <v>Ne</v>
      </c>
      <c r="N41" s="93"/>
      <c r="O41" s="94">
        <f t="shared" si="5"/>
        <v>0</v>
      </c>
      <c r="P41" s="240"/>
      <c r="Q41" s="241"/>
      <c r="R41" s="241"/>
      <c r="S41" s="241"/>
      <c r="T41" s="241"/>
      <c r="U41" s="242"/>
      <c r="W41" s="91">
        <v>41021</v>
      </c>
      <c r="X41" s="92" t="str">
        <f t="shared" si="2"/>
        <v>Ne</v>
      </c>
      <c r="Y41" s="93"/>
      <c r="Z41" s="94">
        <f t="shared" si="6"/>
        <v>0</v>
      </c>
      <c r="AA41" s="240"/>
      <c r="AB41" s="241"/>
      <c r="AC41" s="241"/>
      <c r="AD41" s="241"/>
      <c r="AE41" s="241"/>
      <c r="AF41" s="242"/>
      <c r="AH41" s="91">
        <v>41021</v>
      </c>
      <c r="AI41" s="92" t="str">
        <f t="shared" si="3"/>
        <v>Ne</v>
      </c>
      <c r="AJ41" s="93"/>
      <c r="AK41" s="94">
        <f t="shared" si="7"/>
        <v>0</v>
      </c>
      <c r="AL41" s="240"/>
      <c r="AM41" s="241"/>
      <c r="AN41" s="241"/>
      <c r="AO41" s="241"/>
      <c r="AP41" s="241"/>
      <c r="AQ41" s="242"/>
    </row>
    <row r="42" spans="1:43" s="76" customFormat="1" ht="13.5">
      <c r="A42" s="30">
        <v>41022</v>
      </c>
      <c r="B42" s="31" t="str">
        <f t="shared" si="0"/>
        <v>Po</v>
      </c>
      <c r="C42" s="85"/>
      <c r="D42" s="35">
        <f t="shared" si="4"/>
        <v>0</v>
      </c>
      <c r="E42" s="214"/>
      <c r="F42" s="215"/>
      <c r="G42" s="215"/>
      <c r="H42" s="215"/>
      <c r="I42" s="215"/>
      <c r="J42" s="216"/>
      <c r="L42" s="30">
        <v>41022</v>
      </c>
      <c r="M42" s="31" t="str">
        <f t="shared" si="1"/>
        <v>Po</v>
      </c>
      <c r="N42" s="85"/>
      <c r="O42" s="35">
        <f t="shared" si="5"/>
        <v>0</v>
      </c>
      <c r="P42" s="214"/>
      <c r="Q42" s="215"/>
      <c r="R42" s="215"/>
      <c r="S42" s="215"/>
      <c r="T42" s="215"/>
      <c r="U42" s="216"/>
      <c r="W42" s="30">
        <v>41022</v>
      </c>
      <c r="X42" s="31" t="str">
        <f t="shared" si="2"/>
        <v>Po</v>
      </c>
      <c r="Y42" s="85"/>
      <c r="Z42" s="35">
        <f t="shared" si="6"/>
        <v>0</v>
      </c>
      <c r="AA42" s="214"/>
      <c r="AB42" s="215"/>
      <c r="AC42" s="215"/>
      <c r="AD42" s="215"/>
      <c r="AE42" s="215"/>
      <c r="AF42" s="216"/>
      <c r="AH42" s="30">
        <v>41022</v>
      </c>
      <c r="AI42" s="31" t="str">
        <f t="shared" si="3"/>
        <v>Po</v>
      </c>
      <c r="AJ42" s="85"/>
      <c r="AK42" s="35">
        <f t="shared" si="7"/>
        <v>0</v>
      </c>
      <c r="AL42" s="214"/>
      <c r="AM42" s="215"/>
      <c r="AN42" s="215"/>
      <c r="AO42" s="215"/>
      <c r="AP42" s="215"/>
      <c r="AQ42" s="216"/>
    </row>
    <row r="43" spans="1:43" s="76" customFormat="1" ht="13.5">
      <c r="A43" s="30">
        <v>41023</v>
      </c>
      <c r="B43" s="31" t="str">
        <f t="shared" si="0"/>
        <v>Út</v>
      </c>
      <c r="C43" s="85"/>
      <c r="D43" s="35">
        <f t="shared" si="4"/>
        <v>0</v>
      </c>
      <c r="E43" s="214"/>
      <c r="F43" s="215"/>
      <c r="G43" s="215"/>
      <c r="H43" s="215"/>
      <c r="I43" s="215"/>
      <c r="J43" s="216"/>
      <c r="L43" s="30">
        <v>41023</v>
      </c>
      <c r="M43" s="31" t="str">
        <f t="shared" si="1"/>
        <v>Út</v>
      </c>
      <c r="N43" s="85"/>
      <c r="O43" s="35">
        <f t="shared" si="5"/>
        <v>0</v>
      </c>
      <c r="P43" s="214"/>
      <c r="Q43" s="215"/>
      <c r="R43" s="215"/>
      <c r="S43" s="215"/>
      <c r="T43" s="215"/>
      <c r="U43" s="216"/>
      <c r="W43" s="30">
        <v>41023</v>
      </c>
      <c r="X43" s="31" t="str">
        <f t="shared" si="2"/>
        <v>Út</v>
      </c>
      <c r="Y43" s="85"/>
      <c r="Z43" s="35">
        <f t="shared" si="6"/>
        <v>0</v>
      </c>
      <c r="AA43" s="214"/>
      <c r="AB43" s="215"/>
      <c r="AC43" s="215"/>
      <c r="AD43" s="215"/>
      <c r="AE43" s="215"/>
      <c r="AF43" s="216"/>
      <c r="AH43" s="30">
        <v>41023</v>
      </c>
      <c r="AI43" s="31" t="str">
        <f t="shared" si="3"/>
        <v>Út</v>
      </c>
      <c r="AJ43" s="85"/>
      <c r="AK43" s="35">
        <f t="shared" si="7"/>
        <v>0</v>
      </c>
      <c r="AL43" s="214"/>
      <c r="AM43" s="215"/>
      <c r="AN43" s="215"/>
      <c r="AO43" s="215"/>
      <c r="AP43" s="215"/>
      <c r="AQ43" s="216"/>
    </row>
    <row r="44" spans="1:43" s="76" customFormat="1" ht="13.5">
      <c r="A44" s="30">
        <v>41024</v>
      </c>
      <c r="B44" s="31" t="str">
        <f t="shared" si="0"/>
        <v>St</v>
      </c>
      <c r="C44" s="85"/>
      <c r="D44" s="35">
        <f t="shared" si="4"/>
        <v>0</v>
      </c>
      <c r="E44" s="214"/>
      <c r="F44" s="215"/>
      <c r="G44" s="215"/>
      <c r="H44" s="215"/>
      <c r="I44" s="215"/>
      <c r="J44" s="216"/>
      <c r="L44" s="30">
        <v>41024</v>
      </c>
      <c r="M44" s="31" t="str">
        <f t="shared" si="1"/>
        <v>St</v>
      </c>
      <c r="N44" s="85"/>
      <c r="O44" s="35">
        <f t="shared" si="5"/>
        <v>0</v>
      </c>
      <c r="P44" s="214"/>
      <c r="Q44" s="215"/>
      <c r="R44" s="215"/>
      <c r="S44" s="215"/>
      <c r="T44" s="215"/>
      <c r="U44" s="216"/>
      <c r="W44" s="30">
        <v>41024</v>
      </c>
      <c r="X44" s="31" t="str">
        <f t="shared" si="2"/>
        <v>St</v>
      </c>
      <c r="Y44" s="85"/>
      <c r="Z44" s="35">
        <f t="shared" si="6"/>
        <v>0</v>
      </c>
      <c r="AA44" s="214"/>
      <c r="AB44" s="215"/>
      <c r="AC44" s="215"/>
      <c r="AD44" s="215"/>
      <c r="AE44" s="215"/>
      <c r="AF44" s="216"/>
      <c r="AH44" s="30">
        <v>41024</v>
      </c>
      <c r="AI44" s="31" t="str">
        <f t="shared" si="3"/>
        <v>St</v>
      </c>
      <c r="AJ44" s="85"/>
      <c r="AK44" s="35">
        <f t="shared" si="7"/>
        <v>0</v>
      </c>
      <c r="AL44" s="214"/>
      <c r="AM44" s="215"/>
      <c r="AN44" s="215"/>
      <c r="AO44" s="215"/>
      <c r="AP44" s="215"/>
      <c r="AQ44" s="216"/>
    </row>
    <row r="45" spans="1:43" s="76" customFormat="1" ht="13.5">
      <c r="A45" s="30">
        <v>41025</v>
      </c>
      <c r="B45" s="31" t="str">
        <f t="shared" si="0"/>
        <v>Čt</v>
      </c>
      <c r="C45" s="85"/>
      <c r="D45" s="35">
        <f t="shared" si="4"/>
        <v>0</v>
      </c>
      <c r="E45" s="214"/>
      <c r="F45" s="215"/>
      <c r="G45" s="215"/>
      <c r="H45" s="215"/>
      <c r="I45" s="215"/>
      <c r="J45" s="216"/>
      <c r="L45" s="30">
        <v>41025</v>
      </c>
      <c r="M45" s="31" t="str">
        <f t="shared" si="1"/>
        <v>Čt</v>
      </c>
      <c r="N45" s="85"/>
      <c r="O45" s="35">
        <f t="shared" si="5"/>
        <v>0</v>
      </c>
      <c r="P45" s="214"/>
      <c r="Q45" s="215"/>
      <c r="R45" s="215"/>
      <c r="S45" s="215"/>
      <c r="T45" s="215"/>
      <c r="U45" s="216"/>
      <c r="W45" s="30">
        <v>41025</v>
      </c>
      <c r="X45" s="31" t="str">
        <f t="shared" si="2"/>
        <v>Čt</v>
      </c>
      <c r="Y45" s="85"/>
      <c r="Z45" s="35">
        <f t="shared" si="6"/>
        <v>0</v>
      </c>
      <c r="AA45" s="214"/>
      <c r="AB45" s="215"/>
      <c r="AC45" s="215"/>
      <c r="AD45" s="215"/>
      <c r="AE45" s="215"/>
      <c r="AF45" s="216"/>
      <c r="AH45" s="30">
        <v>41025</v>
      </c>
      <c r="AI45" s="31" t="str">
        <f t="shared" si="3"/>
        <v>Čt</v>
      </c>
      <c r="AJ45" s="85"/>
      <c r="AK45" s="35">
        <f t="shared" si="7"/>
        <v>0</v>
      </c>
      <c r="AL45" s="214"/>
      <c r="AM45" s="215"/>
      <c r="AN45" s="215"/>
      <c r="AO45" s="215"/>
      <c r="AP45" s="215"/>
      <c r="AQ45" s="216"/>
    </row>
    <row r="46" spans="1:43" s="76" customFormat="1" ht="13.5">
      <c r="A46" s="30">
        <v>41026</v>
      </c>
      <c r="B46" s="31" t="str">
        <f t="shared" si="0"/>
        <v>Pá</v>
      </c>
      <c r="C46" s="85"/>
      <c r="D46" s="35">
        <f t="shared" si="4"/>
        <v>0</v>
      </c>
      <c r="E46" s="223"/>
      <c r="F46" s="224"/>
      <c r="G46" s="224"/>
      <c r="H46" s="224"/>
      <c r="I46" s="224"/>
      <c r="J46" s="225"/>
      <c r="L46" s="30">
        <v>41026</v>
      </c>
      <c r="M46" s="31" t="str">
        <f t="shared" si="1"/>
        <v>Pá</v>
      </c>
      <c r="N46" s="85"/>
      <c r="O46" s="35">
        <f t="shared" si="5"/>
        <v>0</v>
      </c>
      <c r="P46" s="223"/>
      <c r="Q46" s="224"/>
      <c r="R46" s="224"/>
      <c r="S46" s="224"/>
      <c r="T46" s="224"/>
      <c r="U46" s="225"/>
      <c r="W46" s="30">
        <v>41026</v>
      </c>
      <c r="X46" s="31" t="str">
        <f t="shared" si="2"/>
        <v>Pá</v>
      </c>
      <c r="Y46" s="85"/>
      <c r="Z46" s="35">
        <f t="shared" si="6"/>
        <v>0</v>
      </c>
      <c r="AA46" s="223"/>
      <c r="AB46" s="224"/>
      <c r="AC46" s="224"/>
      <c r="AD46" s="224"/>
      <c r="AE46" s="224"/>
      <c r="AF46" s="225"/>
      <c r="AH46" s="30">
        <v>41026</v>
      </c>
      <c r="AI46" s="31" t="str">
        <f t="shared" si="3"/>
        <v>Pá</v>
      </c>
      <c r="AJ46" s="85"/>
      <c r="AK46" s="35">
        <f t="shared" si="7"/>
        <v>0</v>
      </c>
      <c r="AL46" s="223"/>
      <c r="AM46" s="224"/>
      <c r="AN46" s="224"/>
      <c r="AO46" s="224"/>
      <c r="AP46" s="224"/>
      <c r="AQ46" s="225"/>
    </row>
    <row r="47" spans="1:43" s="77" customFormat="1" ht="13.5">
      <c r="A47" s="91">
        <v>41027</v>
      </c>
      <c r="B47" s="92" t="str">
        <f t="shared" si="0"/>
        <v>So</v>
      </c>
      <c r="C47" s="93"/>
      <c r="D47" s="94">
        <f t="shared" si="4"/>
        <v>0</v>
      </c>
      <c r="E47" s="243"/>
      <c r="F47" s="244"/>
      <c r="G47" s="244"/>
      <c r="H47" s="244"/>
      <c r="I47" s="244"/>
      <c r="J47" s="245"/>
      <c r="L47" s="91">
        <v>41027</v>
      </c>
      <c r="M47" s="92" t="str">
        <f t="shared" si="1"/>
        <v>So</v>
      </c>
      <c r="N47" s="93"/>
      <c r="O47" s="94">
        <f t="shared" si="5"/>
        <v>0</v>
      </c>
      <c r="P47" s="243"/>
      <c r="Q47" s="244"/>
      <c r="R47" s="244"/>
      <c r="S47" s="244"/>
      <c r="T47" s="244"/>
      <c r="U47" s="245"/>
      <c r="W47" s="91">
        <v>41027</v>
      </c>
      <c r="X47" s="92" t="str">
        <f t="shared" si="2"/>
        <v>So</v>
      </c>
      <c r="Y47" s="93"/>
      <c r="Z47" s="94">
        <f t="shared" si="6"/>
        <v>0</v>
      </c>
      <c r="AA47" s="243"/>
      <c r="AB47" s="244"/>
      <c r="AC47" s="244"/>
      <c r="AD47" s="244"/>
      <c r="AE47" s="244"/>
      <c r="AF47" s="245"/>
      <c r="AH47" s="91">
        <v>41027</v>
      </c>
      <c r="AI47" s="92" t="str">
        <f t="shared" si="3"/>
        <v>So</v>
      </c>
      <c r="AJ47" s="93"/>
      <c r="AK47" s="94">
        <f t="shared" si="7"/>
        <v>0</v>
      </c>
      <c r="AL47" s="243"/>
      <c r="AM47" s="244"/>
      <c r="AN47" s="244"/>
      <c r="AO47" s="244"/>
      <c r="AP47" s="244"/>
      <c r="AQ47" s="245"/>
    </row>
    <row r="48" spans="1:43" s="77" customFormat="1" ht="13.5">
      <c r="A48" s="91">
        <v>41028</v>
      </c>
      <c r="B48" s="92" t="str">
        <f t="shared" si="0"/>
        <v>Ne</v>
      </c>
      <c r="C48" s="93"/>
      <c r="D48" s="94">
        <f t="shared" si="4"/>
        <v>0</v>
      </c>
      <c r="E48" s="243"/>
      <c r="F48" s="244"/>
      <c r="G48" s="244"/>
      <c r="H48" s="244"/>
      <c r="I48" s="244"/>
      <c r="J48" s="245"/>
      <c r="L48" s="91">
        <v>41028</v>
      </c>
      <c r="M48" s="92" t="str">
        <f t="shared" si="1"/>
        <v>Ne</v>
      </c>
      <c r="N48" s="93"/>
      <c r="O48" s="94">
        <f t="shared" si="5"/>
        <v>0</v>
      </c>
      <c r="P48" s="243"/>
      <c r="Q48" s="244"/>
      <c r="R48" s="244"/>
      <c r="S48" s="244"/>
      <c r="T48" s="244"/>
      <c r="U48" s="245"/>
      <c r="W48" s="91">
        <v>41028</v>
      </c>
      <c r="X48" s="92" t="str">
        <f t="shared" si="2"/>
        <v>Ne</v>
      </c>
      <c r="Y48" s="93"/>
      <c r="Z48" s="94">
        <f t="shared" si="6"/>
        <v>0</v>
      </c>
      <c r="AA48" s="243"/>
      <c r="AB48" s="244"/>
      <c r="AC48" s="244"/>
      <c r="AD48" s="244"/>
      <c r="AE48" s="244"/>
      <c r="AF48" s="245"/>
      <c r="AH48" s="91">
        <v>41028</v>
      </c>
      <c r="AI48" s="92" t="str">
        <f t="shared" si="3"/>
        <v>Ne</v>
      </c>
      <c r="AJ48" s="93"/>
      <c r="AK48" s="94">
        <f t="shared" si="7"/>
        <v>0</v>
      </c>
      <c r="AL48" s="243"/>
      <c r="AM48" s="244"/>
      <c r="AN48" s="244"/>
      <c r="AO48" s="244"/>
      <c r="AP48" s="244"/>
      <c r="AQ48" s="245"/>
    </row>
    <row r="49" spans="1:43" s="76" customFormat="1" ht="13.5">
      <c r="A49" s="30">
        <v>41029</v>
      </c>
      <c r="B49" s="31" t="str">
        <f t="shared" si="0"/>
        <v>Po</v>
      </c>
      <c r="C49" s="85"/>
      <c r="D49" s="35">
        <f t="shared" si="4"/>
        <v>0</v>
      </c>
      <c r="E49" s="214"/>
      <c r="F49" s="215"/>
      <c r="G49" s="215"/>
      <c r="H49" s="215"/>
      <c r="I49" s="215"/>
      <c r="J49" s="216"/>
      <c r="L49" s="30">
        <v>41029</v>
      </c>
      <c r="M49" s="31" t="str">
        <f t="shared" si="1"/>
        <v>Po</v>
      </c>
      <c r="N49" s="85"/>
      <c r="O49" s="35">
        <f t="shared" si="5"/>
        <v>0</v>
      </c>
      <c r="P49" s="214"/>
      <c r="Q49" s="215"/>
      <c r="R49" s="215"/>
      <c r="S49" s="215"/>
      <c r="T49" s="215"/>
      <c r="U49" s="216"/>
      <c r="W49" s="30">
        <v>41029</v>
      </c>
      <c r="X49" s="31" t="str">
        <f t="shared" si="2"/>
        <v>Po</v>
      </c>
      <c r="Y49" s="85"/>
      <c r="Z49" s="35">
        <f t="shared" si="6"/>
        <v>0</v>
      </c>
      <c r="AA49" s="214"/>
      <c r="AB49" s="215"/>
      <c r="AC49" s="215"/>
      <c r="AD49" s="215"/>
      <c r="AE49" s="215"/>
      <c r="AF49" s="216"/>
      <c r="AH49" s="30">
        <v>41029</v>
      </c>
      <c r="AI49" s="31" t="str">
        <f t="shared" si="3"/>
        <v>Po</v>
      </c>
      <c r="AJ49" s="85"/>
      <c r="AK49" s="35">
        <f t="shared" si="7"/>
        <v>0</v>
      </c>
      <c r="AL49" s="214"/>
      <c r="AM49" s="215"/>
      <c r="AN49" s="215"/>
      <c r="AO49" s="215"/>
      <c r="AP49" s="215"/>
      <c r="AQ49" s="216"/>
    </row>
    <row r="50" spans="1:43" s="76" customFormat="1" ht="14.25" thickBot="1">
      <c r="A50" s="30"/>
      <c r="B50" s="31"/>
      <c r="C50" s="88"/>
      <c r="D50" s="35"/>
      <c r="E50" s="217"/>
      <c r="F50" s="218"/>
      <c r="G50" s="218"/>
      <c r="H50" s="218"/>
      <c r="I50" s="218"/>
      <c r="J50" s="219"/>
      <c r="L50" s="30"/>
      <c r="M50" s="31"/>
      <c r="N50" s="88"/>
      <c r="O50" s="35"/>
      <c r="P50" s="217"/>
      <c r="Q50" s="218"/>
      <c r="R50" s="218"/>
      <c r="S50" s="218"/>
      <c r="T50" s="218"/>
      <c r="U50" s="219"/>
      <c r="W50" s="30"/>
      <c r="X50" s="31"/>
      <c r="Y50" s="88"/>
      <c r="Z50" s="35"/>
      <c r="AA50" s="217"/>
      <c r="AB50" s="218"/>
      <c r="AC50" s="218"/>
      <c r="AD50" s="218"/>
      <c r="AE50" s="218"/>
      <c r="AF50" s="219"/>
      <c r="AH50" s="30"/>
      <c r="AI50" s="31"/>
      <c r="AJ50" s="88"/>
      <c r="AK50" s="35"/>
      <c r="AL50" s="217"/>
      <c r="AM50" s="218"/>
      <c r="AN50" s="218"/>
      <c r="AO50" s="218"/>
      <c r="AP50" s="218"/>
      <c r="AQ50" s="219"/>
    </row>
    <row r="51" spans="1:43" ht="13.5" thickBot="1">
      <c r="A51" s="39" t="s">
        <v>22</v>
      </c>
      <c r="B51" s="40"/>
      <c r="C51" s="41"/>
      <c r="D51" s="65">
        <f>SUM(C20:C50)</f>
        <v>0</v>
      </c>
      <c r="E51" s="136" t="s">
        <v>23</v>
      </c>
      <c r="F51" s="137"/>
      <c r="G51" s="41"/>
      <c r="H51" s="41"/>
      <c r="I51" s="41"/>
      <c r="J51" s="26"/>
      <c r="L51" s="39" t="s">
        <v>22</v>
      </c>
      <c r="M51" s="40"/>
      <c r="N51" s="41"/>
      <c r="O51" s="65">
        <f>SUM(N20:N50)</f>
        <v>0</v>
      </c>
      <c r="P51" s="136" t="s">
        <v>23</v>
      </c>
      <c r="Q51" s="137"/>
      <c r="R51" s="41"/>
      <c r="S51" s="41"/>
      <c r="T51" s="41"/>
      <c r="U51" s="26"/>
      <c r="W51" s="39" t="s">
        <v>22</v>
      </c>
      <c r="X51" s="40"/>
      <c r="Y51" s="41"/>
      <c r="Z51" s="65">
        <f>SUM(Y20:Y50)</f>
        <v>0</v>
      </c>
      <c r="AA51" s="136" t="s">
        <v>23</v>
      </c>
      <c r="AB51" s="137"/>
      <c r="AC51" s="41"/>
      <c r="AD51" s="41"/>
      <c r="AE51" s="41"/>
      <c r="AF51" s="26"/>
      <c r="AH51" s="39" t="s">
        <v>22</v>
      </c>
      <c r="AI51" s="40"/>
      <c r="AJ51" s="41"/>
      <c r="AK51" s="65">
        <f>SUM(AJ20:AJ50)</f>
        <v>0</v>
      </c>
      <c r="AL51" s="136" t="s">
        <v>23</v>
      </c>
      <c r="AM51" s="137"/>
      <c r="AN51" s="41"/>
      <c r="AO51" s="41"/>
      <c r="AP51" s="41"/>
      <c r="AQ51" s="26"/>
    </row>
    <row r="52" spans="1:43" ht="13.5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</row>
    <row r="53" spans="1:43" ht="13.5" thickBot="1">
      <c r="A53" s="220" t="s">
        <v>24</v>
      </c>
      <c r="B53" s="221"/>
      <c r="C53" s="221"/>
      <c r="D53" s="221"/>
      <c r="E53" s="222"/>
      <c r="F53" s="43"/>
      <c r="G53" s="117" t="s">
        <v>25</v>
      </c>
      <c r="H53" s="118"/>
      <c r="I53" s="118"/>
      <c r="J53" s="120"/>
      <c r="L53" s="220" t="s">
        <v>24</v>
      </c>
      <c r="M53" s="221"/>
      <c r="N53" s="221"/>
      <c r="O53" s="221"/>
      <c r="P53" s="222"/>
      <c r="Q53" s="43"/>
      <c r="R53" s="117" t="s">
        <v>25</v>
      </c>
      <c r="S53" s="118"/>
      <c r="T53" s="118"/>
      <c r="U53" s="120"/>
      <c r="W53" s="220" t="s">
        <v>24</v>
      </c>
      <c r="X53" s="221"/>
      <c r="Y53" s="221"/>
      <c r="Z53" s="221"/>
      <c r="AA53" s="222"/>
      <c r="AB53" s="43"/>
      <c r="AC53" s="117" t="s">
        <v>25</v>
      </c>
      <c r="AD53" s="118"/>
      <c r="AE53" s="118"/>
      <c r="AF53" s="120"/>
      <c r="AH53" s="220" t="s">
        <v>24</v>
      </c>
      <c r="AI53" s="221"/>
      <c r="AJ53" s="221"/>
      <c r="AK53" s="221"/>
      <c r="AL53" s="222"/>
      <c r="AM53" s="43"/>
      <c r="AN53" s="117" t="s">
        <v>25</v>
      </c>
      <c r="AO53" s="118"/>
      <c r="AP53" s="118"/>
      <c r="AQ53" s="120"/>
    </row>
    <row r="54" spans="1:43" ht="12.75">
      <c r="A54" s="184" t="s">
        <v>26</v>
      </c>
      <c r="B54" s="185"/>
      <c r="C54" s="185"/>
      <c r="D54" s="208"/>
      <c r="E54" s="90"/>
      <c r="F54" s="45"/>
      <c r="G54" s="138" t="s">
        <v>27</v>
      </c>
      <c r="H54" s="141"/>
      <c r="I54" s="142"/>
      <c r="J54" s="143"/>
      <c r="L54" s="184" t="s">
        <v>26</v>
      </c>
      <c r="M54" s="185"/>
      <c r="N54" s="185"/>
      <c r="O54" s="208"/>
      <c r="P54" s="90"/>
      <c r="Q54" s="45"/>
      <c r="R54" s="138" t="s">
        <v>27</v>
      </c>
      <c r="S54" s="141"/>
      <c r="T54" s="142"/>
      <c r="U54" s="143"/>
      <c r="W54" s="184" t="s">
        <v>26</v>
      </c>
      <c r="X54" s="185"/>
      <c r="Y54" s="185"/>
      <c r="Z54" s="208"/>
      <c r="AA54" s="90"/>
      <c r="AB54" s="45"/>
      <c r="AC54" s="138" t="s">
        <v>27</v>
      </c>
      <c r="AD54" s="141"/>
      <c r="AE54" s="142"/>
      <c r="AF54" s="143"/>
      <c r="AH54" s="184" t="s">
        <v>26</v>
      </c>
      <c r="AI54" s="185"/>
      <c r="AJ54" s="185"/>
      <c r="AK54" s="208"/>
      <c r="AL54" s="90"/>
      <c r="AM54" s="45"/>
      <c r="AN54" s="138" t="s">
        <v>27</v>
      </c>
      <c r="AO54" s="141"/>
      <c r="AP54" s="142"/>
      <c r="AQ54" s="143"/>
    </row>
    <row r="55" spans="1:43" ht="12.75">
      <c r="A55" s="188" t="s">
        <v>28</v>
      </c>
      <c r="B55" s="189"/>
      <c r="C55" s="189"/>
      <c r="D55" s="209"/>
      <c r="E55" s="46"/>
      <c r="F55" s="45"/>
      <c r="G55" s="121" t="s">
        <v>28</v>
      </c>
      <c r="H55" s="124"/>
      <c r="I55" s="125"/>
      <c r="J55" s="210"/>
      <c r="L55" s="188" t="s">
        <v>28</v>
      </c>
      <c r="M55" s="189"/>
      <c r="N55" s="189"/>
      <c r="O55" s="209"/>
      <c r="P55" s="46"/>
      <c r="Q55" s="45"/>
      <c r="R55" s="121" t="s">
        <v>28</v>
      </c>
      <c r="S55" s="124"/>
      <c r="T55" s="125"/>
      <c r="U55" s="210"/>
      <c r="W55" s="188" t="s">
        <v>28</v>
      </c>
      <c r="X55" s="189"/>
      <c r="Y55" s="189"/>
      <c r="Z55" s="209"/>
      <c r="AA55" s="46"/>
      <c r="AB55" s="45"/>
      <c r="AC55" s="121" t="s">
        <v>28</v>
      </c>
      <c r="AD55" s="124"/>
      <c r="AE55" s="125"/>
      <c r="AF55" s="210"/>
      <c r="AH55" s="188" t="s">
        <v>28</v>
      </c>
      <c r="AI55" s="189"/>
      <c r="AJ55" s="189"/>
      <c r="AK55" s="209"/>
      <c r="AL55" s="46"/>
      <c r="AM55" s="45"/>
      <c r="AN55" s="121" t="s">
        <v>28</v>
      </c>
      <c r="AO55" s="124"/>
      <c r="AP55" s="125"/>
      <c r="AQ55" s="210"/>
    </row>
    <row r="56" spans="1:43" ht="13.5" customHeight="1">
      <c r="A56" s="198" t="s">
        <v>68</v>
      </c>
      <c r="B56" s="199"/>
      <c r="C56" s="199"/>
      <c r="D56" s="199"/>
      <c r="E56" s="68">
        <f>J13*160/E15*E55</f>
        <v>0</v>
      </c>
      <c r="F56" s="67"/>
      <c r="G56" s="200" t="s">
        <v>58</v>
      </c>
      <c r="H56" s="201"/>
      <c r="I56" s="202">
        <f>ROUND(J13*160/(E15+1)*I55,2)</f>
        <v>0</v>
      </c>
      <c r="J56" s="203" t="e">
        <f>ROUND(O13*160/J15*J55,2)</f>
        <v>#DIV/0!</v>
      </c>
      <c r="L56" s="198" t="s">
        <v>68</v>
      </c>
      <c r="M56" s="199"/>
      <c r="N56" s="199"/>
      <c r="O56" s="199"/>
      <c r="P56" s="68">
        <f>U13*160/P15*P55</f>
        <v>0</v>
      </c>
      <c r="Q56" s="67"/>
      <c r="R56" s="200" t="s">
        <v>58</v>
      </c>
      <c r="S56" s="201"/>
      <c r="T56" s="202">
        <f>ROUND(U13*160/(P15+1)*T55,2)</f>
        <v>0</v>
      </c>
      <c r="U56" s="203" t="e">
        <f>ROUND(Z13*160/U15*U55,2)</f>
        <v>#DIV/0!</v>
      </c>
      <c r="W56" s="198" t="s">
        <v>68</v>
      </c>
      <c r="X56" s="199"/>
      <c r="Y56" s="199"/>
      <c r="Z56" s="199"/>
      <c r="AA56" s="68">
        <f>AF13*8*AA55</f>
        <v>0</v>
      </c>
      <c r="AB56" s="67"/>
      <c r="AC56" s="200" t="s">
        <v>58</v>
      </c>
      <c r="AD56" s="201"/>
      <c r="AE56" s="202">
        <f>ROUND(AF13*160/(AA15+1)*AE55,2)</f>
        <v>0</v>
      </c>
      <c r="AF56" s="203" t="e">
        <f>ROUND(AK13*160/AF15*AF55,2)</f>
        <v>#DIV/0!</v>
      </c>
      <c r="AH56" s="198" t="s">
        <v>68</v>
      </c>
      <c r="AI56" s="199"/>
      <c r="AJ56" s="199"/>
      <c r="AK56" s="199"/>
      <c r="AL56" s="68">
        <f>AQ13*8*AL55</f>
        <v>0</v>
      </c>
      <c r="AM56" s="67"/>
      <c r="AN56" s="200" t="s">
        <v>58</v>
      </c>
      <c r="AO56" s="201"/>
      <c r="AP56" s="202">
        <f>ROUND(AQ13*160/(AL15+1)*AP55,2)</f>
        <v>0</v>
      </c>
      <c r="AQ56" s="203" t="e">
        <f>ROUND(AV13*160/AQ15*AQ55,2)</f>
        <v>#DIV/0!</v>
      </c>
    </row>
    <row r="57" spans="1:43" ht="13.5" customHeight="1" thickBot="1">
      <c r="A57" s="127" t="s">
        <v>69</v>
      </c>
      <c r="B57" s="128"/>
      <c r="C57" s="128"/>
      <c r="D57" s="130"/>
      <c r="E57" s="47">
        <f>E55*8</f>
        <v>0</v>
      </c>
      <c r="F57" s="67"/>
      <c r="G57" s="127" t="s">
        <v>59</v>
      </c>
      <c r="H57" s="130"/>
      <c r="I57" s="131">
        <f>I55*8</f>
        <v>0</v>
      </c>
      <c r="J57" s="132">
        <f>J55*8</f>
        <v>0</v>
      </c>
      <c r="L57" s="127" t="s">
        <v>69</v>
      </c>
      <c r="M57" s="128"/>
      <c r="N57" s="128"/>
      <c r="O57" s="130"/>
      <c r="P57" s="47">
        <f>P55*8</f>
        <v>0</v>
      </c>
      <c r="Q57" s="67"/>
      <c r="R57" s="127" t="s">
        <v>59</v>
      </c>
      <c r="S57" s="130"/>
      <c r="T57" s="131">
        <f>T55*8</f>
        <v>0</v>
      </c>
      <c r="U57" s="132">
        <f>U55*8</f>
        <v>0</v>
      </c>
      <c r="W57" s="127" t="s">
        <v>69</v>
      </c>
      <c r="X57" s="128"/>
      <c r="Y57" s="128"/>
      <c r="Z57" s="130"/>
      <c r="AA57" s="47">
        <f>AA55*8</f>
        <v>0</v>
      </c>
      <c r="AB57" s="67"/>
      <c r="AC57" s="127" t="s">
        <v>59</v>
      </c>
      <c r="AD57" s="130"/>
      <c r="AE57" s="131">
        <f>AE55*8</f>
        <v>0</v>
      </c>
      <c r="AF57" s="132">
        <f>AF55*8</f>
        <v>0</v>
      </c>
      <c r="AH57" s="127" t="s">
        <v>69</v>
      </c>
      <c r="AI57" s="128"/>
      <c r="AJ57" s="128"/>
      <c r="AK57" s="130"/>
      <c r="AL57" s="47">
        <f>AL55*8</f>
        <v>0</v>
      </c>
      <c r="AM57" s="67"/>
      <c r="AN57" s="127" t="s">
        <v>59</v>
      </c>
      <c r="AO57" s="130"/>
      <c r="AP57" s="131">
        <f>AP55*8</f>
        <v>0</v>
      </c>
      <c r="AQ57" s="132">
        <f>AQ55*8</f>
        <v>0</v>
      </c>
    </row>
    <row r="58" spans="1:43" ht="13.5" customHeight="1" thickBot="1">
      <c r="A58" s="196" t="s">
        <v>31</v>
      </c>
      <c r="B58" s="196"/>
      <c r="C58" s="196"/>
      <c r="D58" s="196"/>
      <c r="E58" s="196"/>
      <c r="F58" s="196"/>
      <c r="G58" s="197">
        <f>E16</f>
        <v>0</v>
      </c>
      <c r="H58" s="197"/>
      <c r="I58" s="197"/>
      <c r="J58" s="48" t="s">
        <v>23</v>
      </c>
      <c r="L58" s="196" t="s">
        <v>31</v>
      </c>
      <c r="M58" s="196"/>
      <c r="N58" s="196"/>
      <c r="O58" s="196"/>
      <c r="P58" s="196"/>
      <c r="Q58" s="196"/>
      <c r="R58" s="197">
        <f>P16</f>
        <v>0</v>
      </c>
      <c r="S58" s="197"/>
      <c r="T58" s="197"/>
      <c r="U58" s="48" t="s">
        <v>23</v>
      </c>
      <c r="W58" s="196" t="s">
        <v>31</v>
      </c>
      <c r="X58" s="196"/>
      <c r="Y58" s="196"/>
      <c r="Z58" s="196"/>
      <c r="AA58" s="196"/>
      <c r="AB58" s="196"/>
      <c r="AC58" s="197">
        <f>AA16</f>
        <v>0</v>
      </c>
      <c r="AD58" s="197"/>
      <c r="AE58" s="197"/>
      <c r="AF58" s="48" t="s">
        <v>23</v>
      </c>
      <c r="AH58" s="196" t="s">
        <v>31</v>
      </c>
      <c r="AI58" s="196"/>
      <c r="AJ58" s="196"/>
      <c r="AK58" s="196"/>
      <c r="AL58" s="196"/>
      <c r="AM58" s="196"/>
      <c r="AN58" s="197">
        <f>AL16</f>
        <v>0</v>
      </c>
      <c r="AO58" s="197"/>
      <c r="AP58" s="197"/>
      <c r="AQ58" s="48" t="s">
        <v>23</v>
      </c>
    </row>
    <row r="59" spans="1:43" ht="13.5" thickBot="1">
      <c r="A59" s="39" t="s">
        <v>60</v>
      </c>
      <c r="B59" s="25"/>
      <c r="C59" s="25"/>
      <c r="D59" s="25"/>
      <c r="E59" s="25"/>
      <c r="F59" s="25"/>
      <c r="G59" s="114">
        <f>D51+E56</f>
        <v>0</v>
      </c>
      <c r="H59" s="115"/>
      <c r="I59" s="116"/>
      <c r="J59" s="26" t="s">
        <v>23</v>
      </c>
      <c r="L59" s="39" t="s">
        <v>60</v>
      </c>
      <c r="M59" s="25"/>
      <c r="N59" s="25"/>
      <c r="O59" s="25"/>
      <c r="P59" s="25"/>
      <c r="Q59" s="25"/>
      <c r="R59" s="114">
        <f>O51+P56+T56</f>
        <v>0</v>
      </c>
      <c r="S59" s="115"/>
      <c r="T59" s="116"/>
      <c r="U59" s="26" t="s">
        <v>23</v>
      </c>
      <c r="W59" s="39" t="s">
        <v>60</v>
      </c>
      <c r="X59" s="25"/>
      <c r="Y59" s="25"/>
      <c r="Z59" s="25"/>
      <c r="AA59" s="25"/>
      <c r="AB59" s="25"/>
      <c r="AC59" s="114">
        <f>Z51+AA56</f>
        <v>0</v>
      </c>
      <c r="AD59" s="115"/>
      <c r="AE59" s="116"/>
      <c r="AF59" s="26" t="s">
        <v>23</v>
      </c>
      <c r="AH59" s="39" t="s">
        <v>60</v>
      </c>
      <c r="AI59" s="25"/>
      <c r="AJ59" s="25"/>
      <c r="AK59" s="25"/>
      <c r="AL59" s="25"/>
      <c r="AM59" s="25"/>
      <c r="AN59" s="114">
        <f>AK51+AL56</f>
        <v>0</v>
      </c>
      <c r="AO59" s="115"/>
      <c r="AP59" s="116"/>
      <c r="AQ59" s="26" t="s">
        <v>23</v>
      </c>
    </row>
    <row r="60" spans="1:43" ht="26.25" customHeight="1" thickBot="1">
      <c r="A60" s="205" t="s">
        <v>64</v>
      </c>
      <c r="B60" s="206"/>
      <c r="C60" s="206"/>
      <c r="D60" s="206"/>
      <c r="E60" s="207"/>
      <c r="F60" s="207"/>
      <c r="G60" s="207"/>
      <c r="H60" s="207"/>
      <c r="I60" s="207"/>
      <c r="J60" s="207"/>
      <c r="L60" s="205" t="s">
        <v>64</v>
      </c>
      <c r="M60" s="206"/>
      <c r="N60" s="206"/>
      <c r="O60" s="206"/>
      <c r="P60" s="207"/>
      <c r="Q60" s="207"/>
      <c r="R60" s="207"/>
      <c r="S60" s="207"/>
      <c r="T60" s="207"/>
      <c r="U60" s="207"/>
      <c r="W60" s="205" t="s">
        <v>64</v>
      </c>
      <c r="X60" s="206"/>
      <c r="Y60" s="206"/>
      <c r="Z60" s="206"/>
      <c r="AA60" s="207"/>
      <c r="AB60" s="207"/>
      <c r="AC60" s="207"/>
      <c r="AD60" s="207"/>
      <c r="AE60" s="207"/>
      <c r="AF60" s="207"/>
      <c r="AH60" s="205" t="s">
        <v>64</v>
      </c>
      <c r="AI60" s="206"/>
      <c r="AJ60" s="206"/>
      <c r="AK60" s="206"/>
      <c r="AL60" s="207"/>
      <c r="AM60" s="207"/>
      <c r="AN60" s="207"/>
      <c r="AO60" s="207"/>
      <c r="AP60" s="207"/>
      <c r="AQ60" s="207"/>
    </row>
    <row r="61" spans="1:43" ht="13.5" thickBot="1">
      <c r="A61" s="117" t="s">
        <v>32</v>
      </c>
      <c r="B61" s="118"/>
      <c r="C61" s="118"/>
      <c r="D61" s="119"/>
      <c r="E61" s="49"/>
      <c r="F61" s="45"/>
      <c r="G61" s="117" t="s">
        <v>32</v>
      </c>
      <c r="H61" s="118"/>
      <c r="I61" s="120"/>
      <c r="J61" s="49"/>
      <c r="L61" s="117" t="s">
        <v>32</v>
      </c>
      <c r="M61" s="118"/>
      <c r="N61" s="118"/>
      <c r="O61" s="119"/>
      <c r="P61" s="49"/>
      <c r="Q61" s="45"/>
      <c r="R61" s="117" t="s">
        <v>32</v>
      </c>
      <c r="S61" s="118"/>
      <c r="T61" s="120"/>
      <c r="U61" s="49"/>
      <c r="W61" s="117" t="s">
        <v>32</v>
      </c>
      <c r="X61" s="118"/>
      <c r="Y61" s="118"/>
      <c r="Z61" s="119"/>
      <c r="AA61" s="49"/>
      <c r="AB61" s="45"/>
      <c r="AC61" s="117" t="s">
        <v>32</v>
      </c>
      <c r="AD61" s="118"/>
      <c r="AE61" s="120"/>
      <c r="AF61" s="49"/>
      <c r="AH61" s="117" t="s">
        <v>32</v>
      </c>
      <c r="AI61" s="118"/>
      <c r="AJ61" s="118"/>
      <c r="AK61" s="119"/>
      <c r="AL61" s="49"/>
      <c r="AM61" s="45"/>
      <c r="AN61" s="117" t="s">
        <v>32</v>
      </c>
      <c r="AO61" s="118"/>
      <c r="AP61" s="120"/>
      <c r="AQ61" s="49"/>
    </row>
    <row r="62" spans="1:43" ht="51.75" customHeight="1" thickBot="1">
      <c r="A62" s="117" t="s">
        <v>33</v>
      </c>
      <c r="B62" s="118"/>
      <c r="C62" s="118"/>
      <c r="D62" s="119"/>
      <c r="E62" s="50"/>
      <c r="F62" s="45"/>
      <c r="G62" s="117" t="s">
        <v>34</v>
      </c>
      <c r="H62" s="118"/>
      <c r="I62" s="120"/>
      <c r="J62" s="50"/>
      <c r="L62" s="117" t="s">
        <v>33</v>
      </c>
      <c r="M62" s="118"/>
      <c r="N62" s="118"/>
      <c r="O62" s="119"/>
      <c r="P62" s="50"/>
      <c r="Q62" s="45"/>
      <c r="R62" s="117" t="s">
        <v>34</v>
      </c>
      <c r="S62" s="118"/>
      <c r="T62" s="120"/>
      <c r="U62" s="50"/>
      <c r="W62" s="117" t="s">
        <v>33</v>
      </c>
      <c r="X62" s="118"/>
      <c r="Y62" s="118"/>
      <c r="Z62" s="119"/>
      <c r="AA62" s="50"/>
      <c r="AB62" s="45"/>
      <c r="AC62" s="117" t="s">
        <v>34</v>
      </c>
      <c r="AD62" s="118"/>
      <c r="AE62" s="120"/>
      <c r="AF62" s="50"/>
      <c r="AH62" s="117" t="s">
        <v>33</v>
      </c>
      <c r="AI62" s="118"/>
      <c r="AJ62" s="118"/>
      <c r="AK62" s="119"/>
      <c r="AL62" s="50"/>
      <c r="AM62" s="45"/>
      <c r="AN62" s="117" t="s">
        <v>34</v>
      </c>
      <c r="AO62" s="118"/>
      <c r="AP62" s="120"/>
      <c r="AQ62" s="50"/>
    </row>
    <row r="63" spans="1:43" ht="12.75">
      <c r="A63" s="204" t="s">
        <v>61</v>
      </c>
      <c r="B63" s="204"/>
      <c r="C63" s="204"/>
      <c r="D63" s="204"/>
      <c r="E63" s="204"/>
      <c r="L63" s="204" t="s">
        <v>61</v>
      </c>
      <c r="M63" s="204"/>
      <c r="N63" s="204"/>
      <c r="O63" s="204"/>
      <c r="P63" s="204"/>
      <c r="Q63" s="3"/>
      <c r="R63" s="3"/>
      <c r="S63" s="3"/>
      <c r="T63" s="3"/>
      <c r="U63" s="3"/>
      <c r="W63" s="204" t="s">
        <v>61</v>
      </c>
      <c r="X63" s="204"/>
      <c r="Y63" s="204"/>
      <c r="Z63" s="204"/>
      <c r="AA63" s="204"/>
      <c r="AB63" s="3"/>
      <c r="AC63" s="3"/>
      <c r="AD63" s="3"/>
      <c r="AE63" s="3"/>
      <c r="AF63" s="3"/>
      <c r="AH63" s="204" t="s">
        <v>61</v>
      </c>
      <c r="AI63" s="204"/>
      <c r="AJ63" s="204"/>
      <c r="AK63" s="204"/>
      <c r="AL63" s="204"/>
      <c r="AM63" s="3"/>
      <c r="AN63" s="3"/>
      <c r="AO63" s="3"/>
      <c r="AP63" s="3"/>
      <c r="AQ63" s="3"/>
    </row>
  </sheetData>
  <sheetProtection/>
  <mergeCells count="300">
    <mergeCell ref="AO1:AQ1"/>
    <mergeCell ref="A2:J5"/>
    <mergeCell ref="L2:U5"/>
    <mergeCell ref="W2:AF5"/>
    <mergeCell ref="AH2:AQ5"/>
    <mergeCell ref="A1:G1"/>
    <mergeCell ref="H1:J1"/>
    <mergeCell ref="L1:R1"/>
    <mergeCell ref="S1:U1"/>
    <mergeCell ref="A7:E7"/>
    <mergeCell ref="L7:P7"/>
    <mergeCell ref="W7:AA7"/>
    <mergeCell ref="AH7:AL7"/>
    <mergeCell ref="W1:AC1"/>
    <mergeCell ref="AD1:AF1"/>
    <mergeCell ref="AH1:AN1"/>
    <mergeCell ref="A8:E8"/>
    <mergeCell ref="G8:I8"/>
    <mergeCell ref="L8:P8"/>
    <mergeCell ref="R8:T8"/>
    <mergeCell ref="W8:AA8"/>
    <mergeCell ref="AC8:AE8"/>
    <mergeCell ref="AH8:AL8"/>
    <mergeCell ref="AN8:AP8"/>
    <mergeCell ref="G9:I9"/>
    <mergeCell ref="R9:T9"/>
    <mergeCell ref="AC9:AE9"/>
    <mergeCell ref="AN9:AP9"/>
    <mergeCell ref="A10:D10"/>
    <mergeCell ref="G10:I10"/>
    <mergeCell ref="L10:O10"/>
    <mergeCell ref="R10:T10"/>
    <mergeCell ref="W10:Z10"/>
    <mergeCell ref="AC10:AE10"/>
    <mergeCell ref="AH10:AK10"/>
    <mergeCell ref="AN10:AP10"/>
    <mergeCell ref="A11:D11"/>
    <mergeCell ref="G11:I11"/>
    <mergeCell ref="L11:O11"/>
    <mergeCell ref="R11:T11"/>
    <mergeCell ref="W11:Z11"/>
    <mergeCell ref="AC11:AE11"/>
    <mergeCell ref="AH11:AK11"/>
    <mergeCell ref="AN11:AP11"/>
    <mergeCell ref="A12:D12"/>
    <mergeCell ref="G12:I12"/>
    <mergeCell ref="L12:O12"/>
    <mergeCell ref="R12:T12"/>
    <mergeCell ref="W12:Z12"/>
    <mergeCell ref="AC12:AE12"/>
    <mergeCell ref="AH12:AK12"/>
    <mergeCell ref="AN12:AP12"/>
    <mergeCell ref="A13:D13"/>
    <mergeCell ref="G13:I13"/>
    <mergeCell ref="L13:O13"/>
    <mergeCell ref="R13:T13"/>
    <mergeCell ref="W13:Z13"/>
    <mergeCell ref="AC13:AE13"/>
    <mergeCell ref="AH13:AK13"/>
    <mergeCell ref="AN13:AP13"/>
    <mergeCell ref="G14:I14"/>
    <mergeCell ref="R14:T14"/>
    <mergeCell ref="AC14:AE14"/>
    <mergeCell ref="AN14:AP14"/>
    <mergeCell ref="G15:I15"/>
    <mergeCell ref="R15:T15"/>
    <mergeCell ref="AC15:AE15"/>
    <mergeCell ref="AN15:AP15"/>
    <mergeCell ref="A16:D16"/>
    <mergeCell ref="G16:I16"/>
    <mergeCell ref="L16:O16"/>
    <mergeCell ref="R16:T16"/>
    <mergeCell ref="W16:Z16"/>
    <mergeCell ref="AC16:AE16"/>
    <mergeCell ref="AH16:AK16"/>
    <mergeCell ref="AN16:AP16"/>
    <mergeCell ref="E19:J19"/>
    <mergeCell ref="P19:U19"/>
    <mergeCell ref="AA19:AF19"/>
    <mergeCell ref="AL19:AQ19"/>
    <mergeCell ref="E20:J20"/>
    <mergeCell ref="P20:U20"/>
    <mergeCell ref="AA20:AF20"/>
    <mergeCell ref="AL20:AQ20"/>
    <mergeCell ref="E21:J21"/>
    <mergeCell ref="P21:U21"/>
    <mergeCell ref="AA21:AF21"/>
    <mergeCell ref="AL21:AQ21"/>
    <mergeCell ref="E22:J22"/>
    <mergeCell ref="P22:U22"/>
    <mergeCell ref="AA22:AF22"/>
    <mergeCell ref="AL22:AQ22"/>
    <mergeCell ref="E23:J23"/>
    <mergeCell ref="P23:U23"/>
    <mergeCell ref="AA23:AF23"/>
    <mergeCell ref="AL23:AQ23"/>
    <mergeCell ref="E24:J24"/>
    <mergeCell ref="P24:U24"/>
    <mergeCell ref="AA24:AF24"/>
    <mergeCell ref="AL24:AQ24"/>
    <mergeCell ref="E25:J25"/>
    <mergeCell ref="P25:U25"/>
    <mergeCell ref="AA25:AF25"/>
    <mergeCell ref="AL25:AQ25"/>
    <mergeCell ref="E26:J26"/>
    <mergeCell ref="P26:U26"/>
    <mergeCell ref="AA26:AF26"/>
    <mergeCell ref="AL26:AQ26"/>
    <mergeCell ref="E27:J27"/>
    <mergeCell ref="P27:U27"/>
    <mergeCell ref="AA27:AF27"/>
    <mergeCell ref="AL27:AQ27"/>
    <mergeCell ref="E28:J28"/>
    <mergeCell ref="P28:U28"/>
    <mergeCell ref="AA28:AF28"/>
    <mergeCell ref="AL28:AQ28"/>
    <mergeCell ref="E29:J29"/>
    <mergeCell ref="P29:U29"/>
    <mergeCell ref="AA29:AF29"/>
    <mergeCell ref="AL29:AQ29"/>
    <mergeCell ref="E30:J30"/>
    <mergeCell ref="P30:U30"/>
    <mergeCell ref="AA30:AF30"/>
    <mergeCell ref="AL30:AQ30"/>
    <mergeCell ref="E31:J31"/>
    <mergeCell ref="P31:U31"/>
    <mergeCell ref="AA31:AF31"/>
    <mergeCell ref="AL31:AQ31"/>
    <mergeCell ref="E32:J32"/>
    <mergeCell ref="P32:U32"/>
    <mergeCell ref="AA32:AF32"/>
    <mergeCell ref="AL32:AQ32"/>
    <mergeCell ref="E33:J33"/>
    <mergeCell ref="P33:U33"/>
    <mergeCell ref="AA33:AF33"/>
    <mergeCell ref="AL33:AQ33"/>
    <mergeCell ref="E34:J34"/>
    <mergeCell ref="P34:U34"/>
    <mergeCell ref="AA34:AF34"/>
    <mergeCell ref="AL34:AQ34"/>
    <mergeCell ref="E35:J35"/>
    <mergeCell ref="P35:U35"/>
    <mergeCell ref="AA35:AF35"/>
    <mergeCell ref="AL35:AQ35"/>
    <mergeCell ref="E36:J36"/>
    <mergeCell ref="P36:U36"/>
    <mergeCell ref="AA36:AF36"/>
    <mergeCell ref="AL36:AQ36"/>
    <mergeCell ref="E37:J37"/>
    <mergeCell ref="P37:U37"/>
    <mergeCell ref="AA37:AF37"/>
    <mergeCell ref="AL37:AQ37"/>
    <mergeCell ref="E38:J38"/>
    <mergeCell ref="P38:U38"/>
    <mergeCell ref="AA38:AF38"/>
    <mergeCell ref="AL38:AQ38"/>
    <mergeCell ref="E39:J39"/>
    <mergeCell ref="P39:U39"/>
    <mergeCell ref="AA39:AF39"/>
    <mergeCell ref="AL39:AQ39"/>
    <mergeCell ref="E40:J40"/>
    <mergeCell ref="P40:U40"/>
    <mergeCell ref="AA40:AF40"/>
    <mergeCell ref="AL40:AQ40"/>
    <mergeCell ref="E41:J41"/>
    <mergeCell ref="P41:U41"/>
    <mergeCell ref="AA41:AF41"/>
    <mergeCell ref="AL41:AQ41"/>
    <mergeCell ref="E42:J42"/>
    <mergeCell ref="P42:U42"/>
    <mergeCell ref="AA42:AF42"/>
    <mergeCell ref="AL42:AQ42"/>
    <mergeCell ref="E43:J43"/>
    <mergeCell ref="P43:U43"/>
    <mergeCell ref="AA43:AF43"/>
    <mergeCell ref="AL43:AQ43"/>
    <mergeCell ref="E44:J44"/>
    <mergeCell ref="P44:U44"/>
    <mergeCell ref="AA44:AF44"/>
    <mergeCell ref="AL44:AQ44"/>
    <mergeCell ref="E45:J45"/>
    <mergeCell ref="P45:U45"/>
    <mergeCell ref="AA45:AF45"/>
    <mergeCell ref="AL45:AQ45"/>
    <mergeCell ref="E46:J46"/>
    <mergeCell ref="P46:U46"/>
    <mergeCell ref="AA46:AF46"/>
    <mergeCell ref="AL46:AQ46"/>
    <mergeCell ref="E47:J47"/>
    <mergeCell ref="P47:U47"/>
    <mergeCell ref="AA47:AF47"/>
    <mergeCell ref="AL47:AQ47"/>
    <mergeCell ref="E48:J48"/>
    <mergeCell ref="P48:U48"/>
    <mergeCell ref="AA48:AF48"/>
    <mergeCell ref="AL48:AQ48"/>
    <mergeCell ref="E49:J49"/>
    <mergeCell ref="P49:U49"/>
    <mergeCell ref="AA49:AF49"/>
    <mergeCell ref="AL49:AQ49"/>
    <mergeCell ref="E50:J50"/>
    <mergeCell ref="P50:U50"/>
    <mergeCell ref="AA50:AF50"/>
    <mergeCell ref="AL50:AQ50"/>
    <mergeCell ref="E51:F51"/>
    <mergeCell ref="P51:Q51"/>
    <mergeCell ref="AA51:AB51"/>
    <mergeCell ref="AL51:AM51"/>
    <mergeCell ref="A53:E53"/>
    <mergeCell ref="G53:J53"/>
    <mergeCell ref="L53:P53"/>
    <mergeCell ref="R53:U53"/>
    <mergeCell ref="W53:AA53"/>
    <mergeCell ref="AC53:AF53"/>
    <mergeCell ref="AH53:AL53"/>
    <mergeCell ref="AN53:AQ53"/>
    <mergeCell ref="A54:D54"/>
    <mergeCell ref="G54:H54"/>
    <mergeCell ref="I54:J54"/>
    <mergeCell ref="L54:O54"/>
    <mergeCell ref="R54:S54"/>
    <mergeCell ref="T54:U54"/>
    <mergeCell ref="W54:Z54"/>
    <mergeCell ref="AC54:AD54"/>
    <mergeCell ref="AE54:AF54"/>
    <mergeCell ref="AH54:AK54"/>
    <mergeCell ref="AN54:AO54"/>
    <mergeCell ref="AP54:AQ54"/>
    <mergeCell ref="A55:D55"/>
    <mergeCell ref="G55:H55"/>
    <mergeCell ref="I55:J55"/>
    <mergeCell ref="L55:O55"/>
    <mergeCell ref="R55:S55"/>
    <mergeCell ref="T55:U55"/>
    <mergeCell ref="W55:Z55"/>
    <mergeCell ref="AC55:AD55"/>
    <mergeCell ref="AE55:AF55"/>
    <mergeCell ref="AH55:AK55"/>
    <mergeCell ref="AN55:AO55"/>
    <mergeCell ref="AP55:AQ55"/>
    <mergeCell ref="A56:D56"/>
    <mergeCell ref="G56:H56"/>
    <mergeCell ref="I56:J56"/>
    <mergeCell ref="L56:O56"/>
    <mergeCell ref="R56:S56"/>
    <mergeCell ref="T56:U56"/>
    <mergeCell ref="W56:Z56"/>
    <mergeCell ref="AC56:AD56"/>
    <mergeCell ref="AE56:AF56"/>
    <mergeCell ref="AH56:AK56"/>
    <mergeCell ref="AN56:AO56"/>
    <mergeCell ref="AP56:AQ56"/>
    <mergeCell ref="A57:D57"/>
    <mergeCell ref="G57:H57"/>
    <mergeCell ref="I57:J57"/>
    <mergeCell ref="L57:O57"/>
    <mergeCell ref="R57:S57"/>
    <mergeCell ref="T57:U57"/>
    <mergeCell ref="W57:Z57"/>
    <mergeCell ref="AC57:AD57"/>
    <mergeCell ref="AE57:AF57"/>
    <mergeCell ref="AH57:AK57"/>
    <mergeCell ref="AN57:AO57"/>
    <mergeCell ref="AP57:AQ57"/>
    <mergeCell ref="G59:I59"/>
    <mergeCell ref="R59:T59"/>
    <mergeCell ref="AC59:AE59"/>
    <mergeCell ref="AN59:AP59"/>
    <mergeCell ref="A58:F58"/>
    <mergeCell ref="G58:I58"/>
    <mergeCell ref="L58:Q58"/>
    <mergeCell ref="R58:T58"/>
    <mergeCell ref="W58:AB58"/>
    <mergeCell ref="AC58:AE58"/>
    <mergeCell ref="L61:O61"/>
    <mergeCell ref="R61:T61"/>
    <mergeCell ref="W61:Z61"/>
    <mergeCell ref="AC61:AE61"/>
    <mergeCell ref="AH58:AM58"/>
    <mergeCell ref="AN58:AP58"/>
    <mergeCell ref="W62:Z62"/>
    <mergeCell ref="AC62:AE62"/>
    <mergeCell ref="AH62:AK62"/>
    <mergeCell ref="AN62:AP62"/>
    <mergeCell ref="A60:J60"/>
    <mergeCell ref="L60:U60"/>
    <mergeCell ref="W60:AF60"/>
    <mergeCell ref="AH60:AQ60"/>
    <mergeCell ref="A61:D61"/>
    <mergeCell ref="G61:I61"/>
    <mergeCell ref="A63:E63"/>
    <mergeCell ref="L63:P63"/>
    <mergeCell ref="W63:AA63"/>
    <mergeCell ref="AH63:AL63"/>
    <mergeCell ref="AH61:AK61"/>
    <mergeCell ref="AN61:AP61"/>
    <mergeCell ref="A62:D62"/>
    <mergeCell ref="G62:I62"/>
    <mergeCell ref="L62:O62"/>
    <mergeCell ref="R62:T62"/>
  </mergeCells>
  <printOptions/>
  <pageMargins left="0.787401575" right="0.787401575" top="0.984251969" bottom="0.984251969" header="0.4921259845" footer="0.4921259845"/>
  <pageSetup horizontalDpi="600" verticalDpi="600" orientation="portrait" paperSize="9" scale="69" r:id="rId4"/>
  <headerFooter alignWithMargins="0">
    <oddHeader>&amp;L&amp;G</oddHeader>
  </headerFooter>
  <legacy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63"/>
  <sheetViews>
    <sheetView showGridLines="0" view="pageBreakPreview" zoomScale="75" zoomScaleNormal="75" zoomScaleSheetLayoutView="75" zoomScalePageLayoutView="0" workbookViewId="0" topLeftCell="A1">
      <selection activeCell="A8" sqref="A8:E8"/>
    </sheetView>
  </sheetViews>
  <sheetFormatPr defaultColWidth="9.140625" defaultRowHeight="12.75"/>
  <cols>
    <col min="1" max="1" width="5.8515625" style="3" customWidth="1"/>
    <col min="2" max="2" width="3.421875" style="3" customWidth="1"/>
    <col min="3" max="3" width="10.28125" style="3" customWidth="1"/>
    <col min="4" max="4" width="11.140625" style="3" customWidth="1"/>
    <col min="5" max="5" width="26.421875" style="3" customWidth="1"/>
    <col min="6" max="6" width="2.00390625" style="3" customWidth="1"/>
    <col min="7" max="7" width="7.8515625" style="3" customWidth="1"/>
    <col min="8" max="8" width="13.7109375" style="3" customWidth="1"/>
    <col min="9" max="9" width="5.8515625" style="3" customWidth="1"/>
    <col min="10" max="10" width="35.28125" style="3" customWidth="1"/>
    <col min="12" max="12" width="5.8515625" style="0" customWidth="1"/>
    <col min="13" max="13" width="3.421875" style="0" customWidth="1"/>
    <col min="14" max="14" width="10.28125" style="0" customWidth="1"/>
    <col min="15" max="15" width="11.140625" style="0" customWidth="1"/>
    <col min="16" max="16" width="26.421875" style="0" customWidth="1"/>
    <col min="17" max="17" width="2.00390625" style="0" customWidth="1"/>
    <col min="18" max="18" width="7.8515625" style="0" customWidth="1"/>
    <col min="19" max="19" width="13.7109375" style="0" customWidth="1"/>
    <col min="20" max="20" width="5.8515625" style="0" customWidth="1"/>
    <col min="21" max="21" width="35.28125" style="0" customWidth="1"/>
    <col min="23" max="23" width="5.8515625" style="0" customWidth="1"/>
    <col min="24" max="24" width="3.421875" style="0" customWidth="1"/>
    <col min="25" max="25" width="10.28125" style="0" customWidth="1"/>
    <col min="26" max="26" width="11.140625" style="0" customWidth="1"/>
    <col min="27" max="27" width="26.421875" style="0" customWidth="1"/>
    <col min="28" max="28" width="2.00390625" style="0" customWidth="1"/>
    <col min="29" max="29" width="7.8515625" style="0" customWidth="1"/>
    <col min="30" max="30" width="13.7109375" style="0" customWidth="1"/>
    <col min="31" max="31" width="5.8515625" style="0" customWidth="1"/>
    <col min="32" max="32" width="35.28125" style="0" customWidth="1"/>
    <col min="34" max="34" width="5.8515625" style="0" customWidth="1"/>
    <col min="35" max="35" width="3.421875" style="0" customWidth="1"/>
    <col min="36" max="36" width="10.28125" style="0" customWidth="1"/>
    <col min="37" max="37" width="11.140625" style="0" customWidth="1"/>
    <col min="38" max="38" width="26.421875" style="0" customWidth="1"/>
    <col min="39" max="39" width="2.00390625" style="0" customWidth="1"/>
    <col min="40" max="40" width="7.8515625" style="0" customWidth="1"/>
    <col min="41" max="41" width="13.7109375" style="0" customWidth="1"/>
    <col min="42" max="42" width="5.8515625" style="0" customWidth="1"/>
    <col min="43" max="43" width="35.28125" style="0" customWidth="1"/>
  </cols>
  <sheetData>
    <row r="1" spans="1:43" ht="26.25" customHeight="1">
      <c r="A1" s="171"/>
      <c r="B1" s="171"/>
      <c r="C1" s="171"/>
      <c r="D1" s="171"/>
      <c r="E1" s="171"/>
      <c r="F1" s="171"/>
      <c r="G1" s="171"/>
      <c r="H1" s="172"/>
      <c r="I1" s="172"/>
      <c r="J1" s="172"/>
      <c r="L1" s="171"/>
      <c r="M1" s="171"/>
      <c r="N1" s="171"/>
      <c r="O1" s="171"/>
      <c r="P1" s="171"/>
      <c r="Q1" s="171"/>
      <c r="R1" s="171"/>
      <c r="S1" s="172"/>
      <c r="T1" s="172"/>
      <c r="U1" s="172"/>
      <c r="W1" s="171"/>
      <c r="X1" s="171"/>
      <c r="Y1" s="171"/>
      <c r="Z1" s="171"/>
      <c r="AA1" s="171"/>
      <c r="AB1" s="171"/>
      <c r="AC1" s="171"/>
      <c r="AD1" s="172"/>
      <c r="AE1" s="172"/>
      <c r="AF1" s="172"/>
      <c r="AH1" s="171"/>
      <c r="AI1" s="171"/>
      <c r="AJ1" s="171"/>
      <c r="AK1" s="171"/>
      <c r="AL1" s="171"/>
      <c r="AM1" s="171"/>
      <c r="AN1" s="171"/>
      <c r="AO1" s="172"/>
      <c r="AP1" s="172"/>
      <c r="AQ1" s="172"/>
    </row>
    <row r="2" spans="1:43" ht="17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</row>
    <row r="3" spans="1:43" ht="12.75">
      <c r="A3" s="171"/>
      <c r="B3" s="171"/>
      <c r="C3" s="171"/>
      <c r="D3" s="171"/>
      <c r="E3" s="171"/>
      <c r="F3" s="171"/>
      <c r="G3" s="171"/>
      <c r="H3" s="171"/>
      <c r="I3" s="171"/>
      <c r="J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</row>
    <row r="4" spans="1:43" ht="12.75">
      <c r="A4" s="171"/>
      <c r="B4" s="171"/>
      <c r="C4" s="171"/>
      <c r="D4" s="171"/>
      <c r="E4" s="171"/>
      <c r="F4" s="171"/>
      <c r="G4" s="171"/>
      <c r="H4" s="171"/>
      <c r="I4" s="171"/>
      <c r="J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</row>
    <row r="5" spans="1:43" ht="17.2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</row>
    <row r="6" spans="1:43" ht="12.75">
      <c r="A6" s="1"/>
      <c r="B6" s="1"/>
      <c r="C6" s="2"/>
      <c r="D6" s="2"/>
      <c r="E6" s="2"/>
      <c r="F6" s="2"/>
      <c r="G6" s="2"/>
      <c r="H6" s="2"/>
      <c r="I6" s="2"/>
      <c r="L6" s="1"/>
      <c r="M6" s="1"/>
      <c r="N6" s="2"/>
      <c r="O6" s="2"/>
      <c r="P6" s="2"/>
      <c r="Q6" s="2"/>
      <c r="R6" s="2"/>
      <c r="S6" s="2"/>
      <c r="T6" s="2"/>
      <c r="U6" s="3"/>
      <c r="W6" s="1"/>
      <c r="X6" s="1"/>
      <c r="Y6" s="2"/>
      <c r="Z6" s="2"/>
      <c r="AA6" s="2"/>
      <c r="AB6" s="2"/>
      <c r="AC6" s="2"/>
      <c r="AD6" s="2"/>
      <c r="AE6" s="2"/>
      <c r="AF6" s="3"/>
      <c r="AH6" s="1"/>
      <c r="AI6" s="1"/>
      <c r="AJ6" s="2"/>
      <c r="AK6" s="2"/>
      <c r="AL6" s="2"/>
      <c r="AM6" s="2"/>
      <c r="AN6" s="2"/>
      <c r="AO6" s="2"/>
      <c r="AP6" s="2"/>
      <c r="AQ6" s="3"/>
    </row>
    <row r="7" spans="1:43" ht="17.25" customHeight="1" thickBot="1">
      <c r="A7" s="173"/>
      <c r="B7" s="173"/>
      <c r="C7" s="173"/>
      <c r="D7" s="173"/>
      <c r="E7" s="173"/>
      <c r="F7" s="4"/>
      <c r="G7" s="4"/>
      <c r="H7" s="4"/>
      <c r="I7" s="4"/>
      <c r="J7" s="4"/>
      <c r="L7" s="173"/>
      <c r="M7" s="173"/>
      <c r="N7" s="173"/>
      <c r="O7" s="173"/>
      <c r="P7" s="173"/>
      <c r="Q7" s="4"/>
      <c r="R7" s="4"/>
      <c r="S7" s="4"/>
      <c r="T7" s="4"/>
      <c r="U7" s="4"/>
      <c r="W7" s="173"/>
      <c r="X7" s="173"/>
      <c r="Y7" s="173"/>
      <c r="Z7" s="173"/>
      <c r="AA7" s="173"/>
      <c r="AB7" s="4"/>
      <c r="AC7" s="4"/>
      <c r="AD7" s="4"/>
      <c r="AE7" s="4"/>
      <c r="AF7" s="4"/>
      <c r="AH7" s="173"/>
      <c r="AI7" s="173"/>
      <c r="AJ7" s="173"/>
      <c r="AK7" s="173"/>
      <c r="AL7" s="173"/>
      <c r="AM7" s="4"/>
      <c r="AN7" s="4"/>
      <c r="AO7" s="4"/>
      <c r="AP7" s="4"/>
      <c r="AQ7" s="4"/>
    </row>
    <row r="8" spans="1:43" ht="18.75" thickBot="1">
      <c r="A8" s="174" t="s">
        <v>0</v>
      </c>
      <c r="B8" s="174"/>
      <c r="C8" s="174"/>
      <c r="D8" s="174"/>
      <c r="E8" s="174"/>
      <c r="F8" s="5"/>
      <c r="G8" s="167" t="s">
        <v>1</v>
      </c>
      <c r="H8" s="168"/>
      <c r="I8" s="169"/>
      <c r="J8" s="69" t="s">
        <v>70</v>
      </c>
      <c r="L8" s="174" t="s">
        <v>0</v>
      </c>
      <c r="M8" s="174"/>
      <c r="N8" s="174"/>
      <c r="O8" s="174"/>
      <c r="P8" s="174"/>
      <c r="Q8" s="5"/>
      <c r="R8" s="167" t="s">
        <v>1</v>
      </c>
      <c r="S8" s="168"/>
      <c r="T8" s="169"/>
      <c r="U8" s="69" t="s">
        <v>70</v>
      </c>
      <c r="W8" s="174" t="s">
        <v>0</v>
      </c>
      <c r="X8" s="174"/>
      <c r="Y8" s="174"/>
      <c r="Z8" s="174"/>
      <c r="AA8" s="174"/>
      <c r="AB8" s="5"/>
      <c r="AC8" s="167" t="s">
        <v>1</v>
      </c>
      <c r="AD8" s="168"/>
      <c r="AE8" s="169"/>
      <c r="AF8" s="69" t="s">
        <v>70</v>
      </c>
      <c r="AH8" s="174" t="s">
        <v>0</v>
      </c>
      <c r="AI8" s="174"/>
      <c r="AJ8" s="174"/>
      <c r="AK8" s="174"/>
      <c r="AL8" s="174"/>
      <c r="AM8" s="5"/>
      <c r="AN8" s="167" t="s">
        <v>1</v>
      </c>
      <c r="AO8" s="168"/>
      <c r="AP8" s="169"/>
      <c r="AQ8" s="69" t="s">
        <v>70</v>
      </c>
    </row>
    <row r="9" spans="1:43" ht="26.25" thickBot="1">
      <c r="A9" s="5"/>
      <c r="B9" s="5"/>
      <c r="C9" s="5"/>
      <c r="D9" s="5"/>
      <c r="E9" s="5"/>
      <c r="F9" s="5"/>
      <c r="G9" s="164" t="s">
        <v>2</v>
      </c>
      <c r="H9" s="165"/>
      <c r="I9" s="166"/>
      <c r="J9" s="70" t="s">
        <v>71</v>
      </c>
      <c r="L9" s="5"/>
      <c r="M9" s="5"/>
      <c r="N9" s="5"/>
      <c r="O9" s="5"/>
      <c r="P9" s="5"/>
      <c r="Q9" s="5"/>
      <c r="R9" s="164" t="s">
        <v>2</v>
      </c>
      <c r="S9" s="165"/>
      <c r="T9" s="166"/>
      <c r="U9" s="70" t="s">
        <v>71</v>
      </c>
      <c r="W9" s="5"/>
      <c r="X9" s="5"/>
      <c r="Y9" s="5"/>
      <c r="Z9" s="5"/>
      <c r="AA9" s="5"/>
      <c r="AB9" s="5"/>
      <c r="AC9" s="164" t="s">
        <v>2</v>
      </c>
      <c r="AD9" s="165"/>
      <c r="AE9" s="166"/>
      <c r="AF9" s="70" t="s">
        <v>71</v>
      </c>
      <c r="AH9" s="5"/>
      <c r="AI9" s="5"/>
      <c r="AJ9" s="5"/>
      <c r="AK9" s="5"/>
      <c r="AL9" s="5"/>
      <c r="AM9" s="5"/>
      <c r="AN9" s="164" t="s">
        <v>2</v>
      </c>
      <c r="AO9" s="165"/>
      <c r="AP9" s="166"/>
      <c r="AQ9" s="70" t="s">
        <v>71</v>
      </c>
    </row>
    <row r="10" spans="1:43" ht="27.75" customHeight="1" thickBot="1">
      <c r="A10" s="117" t="s">
        <v>6</v>
      </c>
      <c r="B10" s="234"/>
      <c r="C10" s="234"/>
      <c r="D10" s="235"/>
      <c r="E10" s="10"/>
      <c r="F10" s="8"/>
      <c r="G10" s="167" t="s">
        <v>4</v>
      </c>
      <c r="H10" s="168"/>
      <c r="I10" s="169"/>
      <c r="J10" s="79" t="s">
        <v>67</v>
      </c>
      <c r="L10" s="117" t="s">
        <v>6</v>
      </c>
      <c r="M10" s="234"/>
      <c r="N10" s="234"/>
      <c r="O10" s="235"/>
      <c r="P10" s="10"/>
      <c r="Q10" s="8"/>
      <c r="R10" s="167" t="s">
        <v>4</v>
      </c>
      <c r="S10" s="168"/>
      <c r="T10" s="169"/>
      <c r="U10" s="79" t="s">
        <v>67</v>
      </c>
      <c r="W10" s="117" t="s">
        <v>6</v>
      </c>
      <c r="X10" s="234"/>
      <c r="Y10" s="234"/>
      <c r="Z10" s="235"/>
      <c r="AA10" s="10"/>
      <c r="AB10" s="8"/>
      <c r="AC10" s="167" t="s">
        <v>4</v>
      </c>
      <c r="AD10" s="168"/>
      <c r="AE10" s="169"/>
      <c r="AF10" s="79" t="s">
        <v>67</v>
      </c>
      <c r="AH10" s="117" t="s">
        <v>6</v>
      </c>
      <c r="AI10" s="234"/>
      <c r="AJ10" s="234"/>
      <c r="AK10" s="235"/>
      <c r="AL10" s="10"/>
      <c r="AM10" s="8"/>
      <c r="AN10" s="167" t="s">
        <v>4</v>
      </c>
      <c r="AO10" s="168"/>
      <c r="AP10" s="169"/>
      <c r="AQ10" s="79" t="s">
        <v>67</v>
      </c>
    </row>
    <row r="11" spans="1:43" ht="17.25" thickBot="1">
      <c r="A11" s="117" t="s">
        <v>8</v>
      </c>
      <c r="B11" s="234"/>
      <c r="C11" s="234"/>
      <c r="D11" s="235"/>
      <c r="E11" s="14"/>
      <c r="F11" s="11"/>
      <c r="G11" s="236" t="s">
        <v>57</v>
      </c>
      <c r="H11" s="237"/>
      <c r="I11" s="237"/>
      <c r="J11" s="71"/>
      <c r="L11" s="117" t="s">
        <v>8</v>
      </c>
      <c r="M11" s="234"/>
      <c r="N11" s="234"/>
      <c r="O11" s="235"/>
      <c r="P11" s="14"/>
      <c r="Q11" s="11"/>
      <c r="R11" s="236" t="s">
        <v>57</v>
      </c>
      <c r="S11" s="237"/>
      <c r="T11" s="237"/>
      <c r="U11" s="71"/>
      <c r="W11" s="117" t="s">
        <v>8</v>
      </c>
      <c r="X11" s="234"/>
      <c r="Y11" s="234"/>
      <c r="Z11" s="235"/>
      <c r="AA11" s="14"/>
      <c r="AB11" s="11"/>
      <c r="AC11" s="236" t="s">
        <v>57</v>
      </c>
      <c r="AD11" s="237"/>
      <c r="AE11" s="237"/>
      <c r="AF11" s="71"/>
      <c r="AH11" s="117" t="s">
        <v>8</v>
      </c>
      <c r="AI11" s="234"/>
      <c r="AJ11" s="234"/>
      <c r="AK11" s="235"/>
      <c r="AL11" s="14"/>
      <c r="AM11" s="11"/>
      <c r="AN11" s="236" t="s">
        <v>57</v>
      </c>
      <c r="AO11" s="237"/>
      <c r="AP11" s="237"/>
      <c r="AQ11" s="71"/>
    </row>
    <row r="12" spans="1:43" ht="17.25" thickBot="1">
      <c r="A12" s="117" t="s">
        <v>65</v>
      </c>
      <c r="B12" s="234"/>
      <c r="C12" s="234"/>
      <c r="D12" s="235"/>
      <c r="E12" s="14"/>
      <c r="F12" s="11"/>
      <c r="G12" s="238" t="s">
        <v>7</v>
      </c>
      <c r="H12" s="239"/>
      <c r="I12" s="239"/>
      <c r="J12" s="72" t="s">
        <v>55</v>
      </c>
      <c r="L12" s="117" t="s">
        <v>65</v>
      </c>
      <c r="M12" s="234"/>
      <c r="N12" s="234"/>
      <c r="O12" s="235"/>
      <c r="P12" s="14"/>
      <c r="Q12" s="11"/>
      <c r="R12" s="238" t="s">
        <v>7</v>
      </c>
      <c r="S12" s="239"/>
      <c r="T12" s="239"/>
      <c r="U12" s="72" t="s">
        <v>55</v>
      </c>
      <c r="W12" s="117" t="s">
        <v>65</v>
      </c>
      <c r="X12" s="234"/>
      <c r="Y12" s="234"/>
      <c r="Z12" s="235"/>
      <c r="AA12" s="14"/>
      <c r="AB12" s="11"/>
      <c r="AC12" s="238" t="s">
        <v>7</v>
      </c>
      <c r="AD12" s="239"/>
      <c r="AE12" s="239"/>
      <c r="AF12" s="72" t="s">
        <v>55</v>
      </c>
      <c r="AH12" s="117" t="s">
        <v>65</v>
      </c>
      <c r="AI12" s="234"/>
      <c r="AJ12" s="234"/>
      <c r="AK12" s="235"/>
      <c r="AL12" s="14"/>
      <c r="AM12" s="11"/>
      <c r="AN12" s="238" t="s">
        <v>7</v>
      </c>
      <c r="AO12" s="239"/>
      <c r="AP12" s="239"/>
      <c r="AQ12" s="72" t="s">
        <v>55</v>
      </c>
    </row>
    <row r="13" spans="1:43" ht="17.25" thickBot="1">
      <c r="A13" s="117" t="s">
        <v>10</v>
      </c>
      <c r="B13" s="234"/>
      <c r="C13" s="234"/>
      <c r="D13" s="235"/>
      <c r="E13" s="14" t="s">
        <v>50</v>
      </c>
      <c r="F13" s="11"/>
      <c r="G13" s="117" t="s">
        <v>11</v>
      </c>
      <c r="H13" s="118"/>
      <c r="I13" s="118"/>
      <c r="J13" s="73">
        <f>E16/160</f>
        <v>0</v>
      </c>
      <c r="L13" s="117" t="s">
        <v>10</v>
      </c>
      <c r="M13" s="234"/>
      <c r="N13" s="234"/>
      <c r="O13" s="235"/>
      <c r="P13" s="14" t="s">
        <v>50</v>
      </c>
      <c r="Q13" s="11"/>
      <c r="R13" s="117" t="s">
        <v>11</v>
      </c>
      <c r="S13" s="118"/>
      <c r="T13" s="118"/>
      <c r="U13" s="73">
        <f>P16/160</f>
        <v>0</v>
      </c>
      <c r="W13" s="117" t="s">
        <v>10</v>
      </c>
      <c r="X13" s="234"/>
      <c r="Y13" s="234"/>
      <c r="Z13" s="235"/>
      <c r="AA13" s="14" t="s">
        <v>50</v>
      </c>
      <c r="AB13" s="11"/>
      <c r="AC13" s="117" t="s">
        <v>11</v>
      </c>
      <c r="AD13" s="118"/>
      <c r="AE13" s="118"/>
      <c r="AF13" s="73">
        <f>AA16/160</f>
        <v>0</v>
      </c>
      <c r="AH13" s="117" t="s">
        <v>10</v>
      </c>
      <c r="AI13" s="234"/>
      <c r="AJ13" s="234"/>
      <c r="AK13" s="235"/>
      <c r="AL13" s="14" t="s">
        <v>50</v>
      </c>
      <c r="AM13" s="11"/>
      <c r="AN13" s="117" t="s">
        <v>11</v>
      </c>
      <c r="AO13" s="118"/>
      <c r="AP13" s="118"/>
      <c r="AQ13" s="73">
        <f>AL16/160</f>
        <v>0</v>
      </c>
    </row>
    <row r="14" spans="1:43" ht="17.25" thickBot="1">
      <c r="A14" s="78" t="s">
        <v>12</v>
      </c>
      <c r="B14" s="17"/>
      <c r="C14" s="17"/>
      <c r="D14" s="17"/>
      <c r="E14" s="14" t="s">
        <v>66</v>
      </c>
      <c r="F14" s="11"/>
      <c r="G14" s="117" t="s">
        <v>13</v>
      </c>
      <c r="H14" s="118"/>
      <c r="I14" s="118"/>
      <c r="J14" s="74"/>
      <c r="L14" s="78" t="s">
        <v>12</v>
      </c>
      <c r="M14" s="17"/>
      <c r="N14" s="17"/>
      <c r="O14" s="17"/>
      <c r="P14" s="14" t="s">
        <v>66</v>
      </c>
      <c r="Q14" s="11"/>
      <c r="R14" s="117" t="s">
        <v>13</v>
      </c>
      <c r="S14" s="118"/>
      <c r="T14" s="118"/>
      <c r="U14" s="74"/>
      <c r="W14" s="78" t="s">
        <v>12</v>
      </c>
      <c r="X14" s="17"/>
      <c r="Y14" s="17"/>
      <c r="Z14" s="17"/>
      <c r="AA14" s="14" t="s">
        <v>66</v>
      </c>
      <c r="AB14" s="11"/>
      <c r="AC14" s="117" t="s">
        <v>13</v>
      </c>
      <c r="AD14" s="118"/>
      <c r="AE14" s="118"/>
      <c r="AF14" s="74"/>
      <c r="AH14" s="78" t="s">
        <v>12</v>
      </c>
      <c r="AI14" s="17"/>
      <c r="AJ14" s="17"/>
      <c r="AK14" s="17"/>
      <c r="AL14" s="14" t="s">
        <v>66</v>
      </c>
      <c r="AM14" s="11"/>
      <c r="AN14" s="117" t="s">
        <v>13</v>
      </c>
      <c r="AO14" s="118"/>
      <c r="AP14" s="118"/>
      <c r="AQ14" s="74"/>
    </row>
    <row r="15" spans="1:43" ht="17.25" customHeight="1" thickBot="1">
      <c r="A15" s="78" t="s">
        <v>14</v>
      </c>
      <c r="B15" s="17"/>
      <c r="C15" s="17"/>
      <c r="D15" s="17"/>
      <c r="E15" s="18">
        <v>21</v>
      </c>
      <c r="F15" s="11"/>
      <c r="G15" s="158" t="s">
        <v>15</v>
      </c>
      <c r="H15" s="159"/>
      <c r="I15" s="159"/>
      <c r="J15" s="74"/>
      <c r="L15" s="78" t="s">
        <v>14</v>
      </c>
      <c r="M15" s="17"/>
      <c r="N15" s="17"/>
      <c r="O15" s="17"/>
      <c r="P15" s="18">
        <v>21</v>
      </c>
      <c r="Q15" s="11"/>
      <c r="R15" s="158" t="s">
        <v>15</v>
      </c>
      <c r="S15" s="159"/>
      <c r="T15" s="159"/>
      <c r="U15" s="74"/>
      <c r="W15" s="78" t="s">
        <v>14</v>
      </c>
      <c r="X15" s="17"/>
      <c r="Y15" s="17"/>
      <c r="Z15" s="17"/>
      <c r="AA15" s="18">
        <v>21</v>
      </c>
      <c r="AB15" s="11"/>
      <c r="AC15" s="158" t="s">
        <v>15</v>
      </c>
      <c r="AD15" s="159"/>
      <c r="AE15" s="159"/>
      <c r="AF15" s="74"/>
      <c r="AH15" s="78" t="s">
        <v>14</v>
      </c>
      <c r="AI15" s="17"/>
      <c r="AJ15" s="17"/>
      <c r="AK15" s="17"/>
      <c r="AL15" s="18">
        <v>21</v>
      </c>
      <c r="AM15" s="11"/>
      <c r="AN15" s="158" t="s">
        <v>15</v>
      </c>
      <c r="AO15" s="159"/>
      <c r="AP15" s="159"/>
      <c r="AQ15" s="74"/>
    </row>
    <row r="16" spans="1:43" ht="17.25" customHeight="1" thickBot="1">
      <c r="A16" s="117" t="s">
        <v>9</v>
      </c>
      <c r="B16" s="232"/>
      <c r="C16" s="232"/>
      <c r="D16" s="233"/>
      <c r="E16" s="80"/>
      <c r="F16" s="11"/>
      <c r="G16" s="158" t="s">
        <v>16</v>
      </c>
      <c r="H16" s="159"/>
      <c r="I16" s="159"/>
      <c r="J16" s="75">
        <v>0</v>
      </c>
      <c r="L16" s="117" t="s">
        <v>9</v>
      </c>
      <c r="M16" s="232"/>
      <c r="N16" s="232"/>
      <c r="O16" s="233"/>
      <c r="P16" s="80"/>
      <c r="Q16" s="11"/>
      <c r="R16" s="158" t="s">
        <v>16</v>
      </c>
      <c r="S16" s="159"/>
      <c r="T16" s="159"/>
      <c r="U16" s="75">
        <v>0</v>
      </c>
      <c r="W16" s="117" t="s">
        <v>9</v>
      </c>
      <c r="X16" s="232"/>
      <c r="Y16" s="232"/>
      <c r="Z16" s="233"/>
      <c r="AA16" s="80"/>
      <c r="AB16" s="11"/>
      <c r="AC16" s="158" t="s">
        <v>16</v>
      </c>
      <c r="AD16" s="159"/>
      <c r="AE16" s="159"/>
      <c r="AF16" s="75">
        <v>0</v>
      </c>
      <c r="AH16" s="117" t="s">
        <v>9</v>
      </c>
      <c r="AI16" s="232"/>
      <c r="AJ16" s="232"/>
      <c r="AK16" s="233"/>
      <c r="AL16" s="80"/>
      <c r="AM16" s="11"/>
      <c r="AN16" s="158" t="s">
        <v>16</v>
      </c>
      <c r="AO16" s="159"/>
      <c r="AP16" s="159"/>
      <c r="AQ16" s="75">
        <v>0</v>
      </c>
    </row>
    <row r="17" spans="1:43" ht="17.25" thickBot="1">
      <c r="A17" s="23"/>
      <c r="B17" s="23"/>
      <c r="C17" s="23"/>
      <c r="D17" s="23"/>
      <c r="E17" s="23"/>
      <c r="F17" s="23"/>
      <c r="L17" s="23"/>
      <c r="M17" s="23"/>
      <c r="N17" s="23"/>
      <c r="O17" s="23"/>
      <c r="P17" s="23"/>
      <c r="Q17" s="23"/>
      <c r="R17" s="3"/>
      <c r="S17" s="3"/>
      <c r="T17" s="3"/>
      <c r="U17" s="3"/>
      <c r="W17" s="23"/>
      <c r="X17" s="23"/>
      <c r="Y17" s="23"/>
      <c r="Z17" s="23"/>
      <c r="AA17" s="23"/>
      <c r="AB17" s="23"/>
      <c r="AC17" s="3"/>
      <c r="AD17" s="3"/>
      <c r="AE17" s="3"/>
      <c r="AF17" s="3"/>
      <c r="AH17" s="23"/>
      <c r="AI17" s="23"/>
      <c r="AJ17" s="23"/>
      <c r="AK17" s="23"/>
      <c r="AL17" s="23"/>
      <c r="AM17" s="23"/>
      <c r="AN17" s="3"/>
      <c r="AO17" s="3"/>
      <c r="AP17" s="3"/>
      <c r="AQ17" s="3"/>
    </row>
    <row r="18" spans="1:43" ht="13.5" thickBot="1">
      <c r="A18" s="24" t="s">
        <v>17</v>
      </c>
      <c r="B18" s="25"/>
      <c r="C18" s="25"/>
      <c r="D18" s="25"/>
      <c r="E18" s="25"/>
      <c r="F18" s="25"/>
      <c r="G18" s="25"/>
      <c r="H18" s="25"/>
      <c r="I18" s="25"/>
      <c r="J18" s="26"/>
      <c r="L18" s="24" t="s">
        <v>17</v>
      </c>
      <c r="M18" s="25"/>
      <c r="N18" s="25"/>
      <c r="O18" s="25"/>
      <c r="P18" s="25"/>
      <c r="Q18" s="25"/>
      <c r="R18" s="25"/>
      <c r="S18" s="25"/>
      <c r="T18" s="25"/>
      <c r="U18" s="26"/>
      <c r="W18" s="24" t="s">
        <v>17</v>
      </c>
      <c r="X18" s="25"/>
      <c r="Y18" s="25"/>
      <c r="Z18" s="25"/>
      <c r="AA18" s="25"/>
      <c r="AB18" s="25"/>
      <c r="AC18" s="25"/>
      <c r="AD18" s="25"/>
      <c r="AE18" s="25"/>
      <c r="AF18" s="26"/>
      <c r="AH18" s="24" t="s">
        <v>17</v>
      </c>
      <c r="AI18" s="25"/>
      <c r="AJ18" s="25"/>
      <c r="AK18" s="25"/>
      <c r="AL18" s="25"/>
      <c r="AM18" s="25"/>
      <c r="AN18" s="25"/>
      <c r="AO18" s="25"/>
      <c r="AP18" s="25"/>
      <c r="AQ18" s="26"/>
    </row>
    <row r="19" spans="1:43" ht="39" thickBot="1">
      <c r="A19" s="27" t="s">
        <v>18</v>
      </c>
      <c r="B19" s="27"/>
      <c r="C19" s="28" t="s">
        <v>19</v>
      </c>
      <c r="D19" s="29" t="s">
        <v>20</v>
      </c>
      <c r="E19" s="161" t="s">
        <v>21</v>
      </c>
      <c r="F19" s="162"/>
      <c r="G19" s="162"/>
      <c r="H19" s="162"/>
      <c r="I19" s="162"/>
      <c r="J19" s="163"/>
      <c r="L19" s="27" t="s">
        <v>18</v>
      </c>
      <c r="M19" s="27"/>
      <c r="N19" s="28" t="s">
        <v>19</v>
      </c>
      <c r="O19" s="29" t="s">
        <v>20</v>
      </c>
      <c r="P19" s="161" t="s">
        <v>21</v>
      </c>
      <c r="Q19" s="162"/>
      <c r="R19" s="162"/>
      <c r="S19" s="162"/>
      <c r="T19" s="162"/>
      <c r="U19" s="163"/>
      <c r="W19" s="27" t="s">
        <v>18</v>
      </c>
      <c r="X19" s="27"/>
      <c r="Y19" s="28" t="s">
        <v>19</v>
      </c>
      <c r="Z19" s="29" t="s">
        <v>20</v>
      </c>
      <c r="AA19" s="161" t="s">
        <v>21</v>
      </c>
      <c r="AB19" s="162"/>
      <c r="AC19" s="162"/>
      <c r="AD19" s="162"/>
      <c r="AE19" s="162"/>
      <c r="AF19" s="163"/>
      <c r="AH19" s="27" t="s">
        <v>18</v>
      </c>
      <c r="AI19" s="27"/>
      <c r="AJ19" s="28" t="s">
        <v>19</v>
      </c>
      <c r="AK19" s="29" t="s">
        <v>20</v>
      </c>
      <c r="AL19" s="161" t="s">
        <v>21</v>
      </c>
      <c r="AM19" s="162"/>
      <c r="AN19" s="162"/>
      <c r="AO19" s="162"/>
      <c r="AP19" s="162"/>
      <c r="AQ19" s="163"/>
    </row>
    <row r="20" spans="1:43" s="77" customFormat="1" ht="13.5">
      <c r="A20" s="81">
        <v>41030</v>
      </c>
      <c r="B20" s="82" t="str">
        <f>IF(WEEKDAY(A20,2)=1,"Po",IF(WEEKDAY(A20,2)=2,"Út",IF(WEEKDAY(A20,2)=3,"St",IF(WEEKDAY(A20,2)=4,"Čt",IF(WEEKDAY(A20,2)=5,"Pá",IF(WEEKDAY(A20,2)=6,"So","Ne"))))))</f>
        <v>Út</v>
      </c>
      <c r="C20" s="98"/>
      <c r="D20" s="84">
        <f>E16-C20</f>
        <v>0</v>
      </c>
      <c r="E20" s="229" t="s">
        <v>73</v>
      </c>
      <c r="F20" s="230"/>
      <c r="G20" s="230"/>
      <c r="H20" s="230"/>
      <c r="I20" s="230"/>
      <c r="J20" s="231"/>
      <c r="L20" s="81">
        <v>41030</v>
      </c>
      <c r="M20" s="82" t="str">
        <f>IF(WEEKDAY(L20,2)=1,"Po",IF(WEEKDAY(L20,2)=2,"Út",IF(WEEKDAY(L20,2)=3,"St",IF(WEEKDAY(L20,2)=4,"Čt",IF(WEEKDAY(L20,2)=5,"Pá",IF(WEEKDAY(L20,2)=6,"So","Ne"))))))</f>
        <v>Út</v>
      </c>
      <c r="N20" s="98"/>
      <c r="O20" s="84">
        <f>P16-N20</f>
        <v>0</v>
      </c>
      <c r="P20" s="229" t="s">
        <v>73</v>
      </c>
      <c r="Q20" s="230"/>
      <c r="R20" s="230"/>
      <c r="S20" s="230"/>
      <c r="T20" s="230"/>
      <c r="U20" s="231"/>
      <c r="W20" s="81">
        <v>41030</v>
      </c>
      <c r="X20" s="82" t="str">
        <f>IF(WEEKDAY(W20,2)=1,"Po",IF(WEEKDAY(W20,2)=2,"Út",IF(WEEKDAY(W20,2)=3,"St",IF(WEEKDAY(W20,2)=4,"Čt",IF(WEEKDAY(W20,2)=5,"Pá",IF(WEEKDAY(W20,2)=6,"So","Ne"))))))</f>
        <v>Út</v>
      </c>
      <c r="Y20" s="98"/>
      <c r="Z20" s="84">
        <f>AA16-Y20</f>
        <v>0</v>
      </c>
      <c r="AA20" s="229" t="s">
        <v>73</v>
      </c>
      <c r="AB20" s="230"/>
      <c r="AC20" s="230"/>
      <c r="AD20" s="230"/>
      <c r="AE20" s="230"/>
      <c r="AF20" s="231"/>
      <c r="AH20" s="81">
        <v>41030</v>
      </c>
      <c r="AI20" s="82" t="str">
        <f>IF(WEEKDAY(AH20,2)=1,"Po",IF(WEEKDAY(AH20,2)=2,"Út",IF(WEEKDAY(AH20,2)=3,"St",IF(WEEKDAY(AH20,2)=4,"Čt",IF(WEEKDAY(AH20,2)=5,"Pá",IF(WEEKDAY(AH20,2)=6,"So","Ne"))))))</f>
        <v>Út</v>
      </c>
      <c r="AJ20" s="98"/>
      <c r="AK20" s="84">
        <f>AL16-AJ20</f>
        <v>0</v>
      </c>
      <c r="AL20" s="229" t="s">
        <v>73</v>
      </c>
      <c r="AM20" s="230"/>
      <c r="AN20" s="230"/>
      <c r="AO20" s="230"/>
      <c r="AP20" s="230"/>
      <c r="AQ20" s="231"/>
    </row>
    <row r="21" spans="1:43" s="76" customFormat="1" ht="13.5">
      <c r="A21" s="30">
        <v>41031</v>
      </c>
      <c r="B21" s="31" t="str">
        <f aca="true" t="shared" si="0" ref="B21:B50">IF(WEEKDAY(A21,2)=1,"Po",IF(WEEKDAY(A21,2)=2,"Út",IF(WEEKDAY(A21,2)=3,"St",IF(WEEKDAY(A21,2)=4,"Čt",IF(WEEKDAY(A21,2)=5,"Pá",IF(WEEKDAY(A21,2)=6,"So","Ne"))))))</f>
        <v>St</v>
      </c>
      <c r="C21" s="99"/>
      <c r="D21" s="35">
        <f aca="true" t="shared" si="1" ref="D21:D50">D20-C21</f>
        <v>0</v>
      </c>
      <c r="E21" s="214"/>
      <c r="F21" s="215"/>
      <c r="G21" s="215"/>
      <c r="H21" s="215"/>
      <c r="I21" s="215"/>
      <c r="J21" s="216"/>
      <c r="L21" s="30">
        <v>41031</v>
      </c>
      <c r="M21" s="31" t="str">
        <f aca="true" t="shared" si="2" ref="M21:M50">IF(WEEKDAY(L21,2)=1,"Po",IF(WEEKDAY(L21,2)=2,"Út",IF(WEEKDAY(L21,2)=3,"St",IF(WEEKDAY(L21,2)=4,"Čt",IF(WEEKDAY(L21,2)=5,"Pá",IF(WEEKDAY(L21,2)=6,"So","Ne"))))))</f>
        <v>St</v>
      </c>
      <c r="N21" s="99"/>
      <c r="O21" s="35">
        <f aca="true" t="shared" si="3" ref="O21:O50">O20-N21</f>
        <v>0</v>
      </c>
      <c r="P21" s="214"/>
      <c r="Q21" s="215"/>
      <c r="R21" s="215"/>
      <c r="S21" s="215"/>
      <c r="T21" s="215"/>
      <c r="U21" s="216"/>
      <c r="W21" s="30">
        <v>41031</v>
      </c>
      <c r="X21" s="31" t="str">
        <f aca="true" t="shared" si="4" ref="X21:X50">IF(WEEKDAY(W21,2)=1,"Po",IF(WEEKDAY(W21,2)=2,"Út",IF(WEEKDAY(W21,2)=3,"St",IF(WEEKDAY(W21,2)=4,"Čt",IF(WEEKDAY(W21,2)=5,"Pá",IF(WEEKDAY(W21,2)=6,"So","Ne"))))))</f>
        <v>St</v>
      </c>
      <c r="Y21" s="99"/>
      <c r="Z21" s="35">
        <f aca="true" t="shared" si="5" ref="Z21:Z50">Z20-Y21</f>
        <v>0</v>
      </c>
      <c r="AA21" s="214"/>
      <c r="AB21" s="215"/>
      <c r="AC21" s="215"/>
      <c r="AD21" s="215"/>
      <c r="AE21" s="215"/>
      <c r="AF21" s="216"/>
      <c r="AH21" s="30">
        <v>41031</v>
      </c>
      <c r="AI21" s="31" t="str">
        <f aca="true" t="shared" si="6" ref="AI21:AI50">IF(WEEKDAY(AH21,2)=1,"Po",IF(WEEKDAY(AH21,2)=2,"Út",IF(WEEKDAY(AH21,2)=3,"St",IF(WEEKDAY(AH21,2)=4,"Čt",IF(WEEKDAY(AH21,2)=5,"Pá",IF(WEEKDAY(AH21,2)=6,"So","Ne"))))))</f>
        <v>St</v>
      </c>
      <c r="AJ21" s="99"/>
      <c r="AK21" s="35">
        <f aca="true" t="shared" si="7" ref="AK21:AK50">AK20-AJ21</f>
        <v>0</v>
      </c>
      <c r="AL21" s="214"/>
      <c r="AM21" s="215"/>
      <c r="AN21" s="215"/>
      <c r="AO21" s="215"/>
      <c r="AP21" s="215"/>
      <c r="AQ21" s="216"/>
    </row>
    <row r="22" spans="1:43" s="76" customFormat="1" ht="13.5">
      <c r="A22" s="30">
        <v>41032</v>
      </c>
      <c r="B22" s="31" t="str">
        <f t="shared" si="0"/>
        <v>Čt</v>
      </c>
      <c r="C22" s="99"/>
      <c r="D22" s="35">
        <f t="shared" si="1"/>
        <v>0</v>
      </c>
      <c r="E22" s="214"/>
      <c r="F22" s="215"/>
      <c r="G22" s="215"/>
      <c r="H22" s="215"/>
      <c r="I22" s="215"/>
      <c r="J22" s="216"/>
      <c r="L22" s="30">
        <v>41032</v>
      </c>
      <c r="M22" s="31" t="str">
        <f t="shared" si="2"/>
        <v>Čt</v>
      </c>
      <c r="N22" s="99"/>
      <c r="O22" s="35">
        <f t="shared" si="3"/>
        <v>0</v>
      </c>
      <c r="P22" s="214"/>
      <c r="Q22" s="215"/>
      <c r="R22" s="215"/>
      <c r="S22" s="215"/>
      <c r="T22" s="215"/>
      <c r="U22" s="216"/>
      <c r="W22" s="30">
        <v>41032</v>
      </c>
      <c r="X22" s="31" t="str">
        <f t="shared" si="4"/>
        <v>Čt</v>
      </c>
      <c r="Y22" s="99"/>
      <c r="Z22" s="35">
        <f t="shared" si="5"/>
        <v>0</v>
      </c>
      <c r="AA22" s="214"/>
      <c r="AB22" s="215"/>
      <c r="AC22" s="215"/>
      <c r="AD22" s="215"/>
      <c r="AE22" s="215"/>
      <c r="AF22" s="216"/>
      <c r="AH22" s="30">
        <v>41032</v>
      </c>
      <c r="AI22" s="31" t="str">
        <f t="shared" si="6"/>
        <v>Čt</v>
      </c>
      <c r="AJ22" s="99"/>
      <c r="AK22" s="35">
        <f t="shared" si="7"/>
        <v>0</v>
      </c>
      <c r="AL22" s="214"/>
      <c r="AM22" s="215"/>
      <c r="AN22" s="215"/>
      <c r="AO22" s="215"/>
      <c r="AP22" s="215"/>
      <c r="AQ22" s="216"/>
    </row>
    <row r="23" spans="1:43" s="76" customFormat="1" ht="13.5">
      <c r="A23" s="30">
        <v>41033</v>
      </c>
      <c r="B23" s="31" t="str">
        <f t="shared" si="0"/>
        <v>Pá</v>
      </c>
      <c r="C23" s="99"/>
      <c r="D23" s="35">
        <f t="shared" si="1"/>
        <v>0</v>
      </c>
      <c r="E23" s="214"/>
      <c r="F23" s="215"/>
      <c r="G23" s="215"/>
      <c r="H23" s="215"/>
      <c r="I23" s="215"/>
      <c r="J23" s="216"/>
      <c r="L23" s="30">
        <v>41033</v>
      </c>
      <c r="M23" s="31" t="str">
        <f t="shared" si="2"/>
        <v>Pá</v>
      </c>
      <c r="N23" s="99"/>
      <c r="O23" s="35">
        <f t="shared" si="3"/>
        <v>0</v>
      </c>
      <c r="P23" s="214"/>
      <c r="Q23" s="215"/>
      <c r="R23" s="215"/>
      <c r="S23" s="215"/>
      <c r="T23" s="215"/>
      <c r="U23" s="216"/>
      <c r="W23" s="30">
        <v>41033</v>
      </c>
      <c r="X23" s="31" t="str">
        <f t="shared" si="4"/>
        <v>Pá</v>
      </c>
      <c r="Y23" s="99"/>
      <c r="Z23" s="35">
        <f t="shared" si="5"/>
        <v>0</v>
      </c>
      <c r="AA23" s="214"/>
      <c r="AB23" s="215"/>
      <c r="AC23" s="215"/>
      <c r="AD23" s="215"/>
      <c r="AE23" s="215"/>
      <c r="AF23" s="216"/>
      <c r="AH23" s="30">
        <v>41033</v>
      </c>
      <c r="AI23" s="31" t="str">
        <f t="shared" si="6"/>
        <v>Pá</v>
      </c>
      <c r="AJ23" s="99"/>
      <c r="AK23" s="35">
        <f t="shared" si="7"/>
        <v>0</v>
      </c>
      <c r="AL23" s="214"/>
      <c r="AM23" s="215"/>
      <c r="AN23" s="215"/>
      <c r="AO23" s="215"/>
      <c r="AP23" s="215"/>
      <c r="AQ23" s="216"/>
    </row>
    <row r="24" spans="1:43" s="76" customFormat="1" ht="13.5">
      <c r="A24" s="81">
        <v>41034</v>
      </c>
      <c r="B24" s="82" t="str">
        <f t="shared" si="0"/>
        <v>So</v>
      </c>
      <c r="C24" s="98"/>
      <c r="D24" s="87">
        <f t="shared" si="1"/>
        <v>0</v>
      </c>
      <c r="E24" s="226"/>
      <c r="F24" s="227"/>
      <c r="G24" s="227"/>
      <c r="H24" s="227"/>
      <c r="I24" s="227"/>
      <c r="J24" s="228"/>
      <c r="L24" s="81">
        <v>41034</v>
      </c>
      <c r="M24" s="82" t="str">
        <f t="shared" si="2"/>
        <v>So</v>
      </c>
      <c r="N24" s="98"/>
      <c r="O24" s="87">
        <f t="shared" si="3"/>
        <v>0</v>
      </c>
      <c r="P24" s="226"/>
      <c r="Q24" s="227"/>
      <c r="R24" s="227"/>
      <c r="S24" s="227"/>
      <c r="T24" s="227"/>
      <c r="U24" s="228"/>
      <c r="W24" s="81">
        <v>41034</v>
      </c>
      <c r="X24" s="82" t="str">
        <f t="shared" si="4"/>
        <v>So</v>
      </c>
      <c r="Y24" s="98"/>
      <c r="Z24" s="87">
        <f t="shared" si="5"/>
        <v>0</v>
      </c>
      <c r="AA24" s="226"/>
      <c r="AB24" s="227"/>
      <c r="AC24" s="227"/>
      <c r="AD24" s="227"/>
      <c r="AE24" s="227"/>
      <c r="AF24" s="228"/>
      <c r="AH24" s="81">
        <v>41034</v>
      </c>
      <c r="AI24" s="82" t="str">
        <f t="shared" si="6"/>
        <v>So</v>
      </c>
      <c r="AJ24" s="98"/>
      <c r="AK24" s="87">
        <f t="shared" si="7"/>
        <v>0</v>
      </c>
      <c r="AL24" s="226"/>
      <c r="AM24" s="227"/>
      <c r="AN24" s="227"/>
      <c r="AO24" s="227"/>
      <c r="AP24" s="227"/>
      <c r="AQ24" s="228"/>
    </row>
    <row r="25" spans="1:43" s="76" customFormat="1" ht="13.5">
      <c r="A25" s="81">
        <v>41035</v>
      </c>
      <c r="B25" s="82" t="str">
        <f t="shared" si="0"/>
        <v>Ne</v>
      </c>
      <c r="C25" s="98"/>
      <c r="D25" s="87">
        <f t="shared" si="1"/>
        <v>0</v>
      </c>
      <c r="E25" s="226"/>
      <c r="F25" s="227"/>
      <c r="G25" s="227"/>
      <c r="H25" s="227"/>
      <c r="I25" s="227"/>
      <c r="J25" s="228"/>
      <c r="L25" s="81">
        <v>41035</v>
      </c>
      <c r="M25" s="82" t="str">
        <f t="shared" si="2"/>
        <v>Ne</v>
      </c>
      <c r="N25" s="98"/>
      <c r="O25" s="87">
        <f t="shared" si="3"/>
        <v>0</v>
      </c>
      <c r="P25" s="226"/>
      <c r="Q25" s="227"/>
      <c r="R25" s="227"/>
      <c r="S25" s="227"/>
      <c r="T25" s="227"/>
      <c r="U25" s="228"/>
      <c r="W25" s="81">
        <v>41035</v>
      </c>
      <c r="X25" s="82" t="str">
        <f t="shared" si="4"/>
        <v>Ne</v>
      </c>
      <c r="Y25" s="98"/>
      <c r="Z25" s="87">
        <f t="shared" si="5"/>
        <v>0</v>
      </c>
      <c r="AA25" s="226"/>
      <c r="AB25" s="227"/>
      <c r="AC25" s="227"/>
      <c r="AD25" s="227"/>
      <c r="AE25" s="227"/>
      <c r="AF25" s="228"/>
      <c r="AH25" s="81">
        <v>41035</v>
      </c>
      <c r="AI25" s="82" t="str">
        <f t="shared" si="6"/>
        <v>Ne</v>
      </c>
      <c r="AJ25" s="98"/>
      <c r="AK25" s="87">
        <f t="shared" si="7"/>
        <v>0</v>
      </c>
      <c r="AL25" s="226"/>
      <c r="AM25" s="227"/>
      <c r="AN25" s="227"/>
      <c r="AO25" s="227"/>
      <c r="AP25" s="227"/>
      <c r="AQ25" s="228"/>
    </row>
    <row r="26" spans="1:43" s="77" customFormat="1" ht="13.5">
      <c r="A26" s="30">
        <v>41036</v>
      </c>
      <c r="B26" s="31" t="str">
        <f t="shared" si="0"/>
        <v>Po</v>
      </c>
      <c r="C26" s="99"/>
      <c r="D26" s="35">
        <f t="shared" si="1"/>
        <v>0</v>
      </c>
      <c r="E26" s="214"/>
      <c r="F26" s="215"/>
      <c r="G26" s="215"/>
      <c r="H26" s="215"/>
      <c r="I26" s="215"/>
      <c r="J26" s="216"/>
      <c r="L26" s="30">
        <v>41036</v>
      </c>
      <c r="M26" s="31" t="str">
        <f t="shared" si="2"/>
        <v>Po</v>
      </c>
      <c r="N26" s="99"/>
      <c r="O26" s="35">
        <f t="shared" si="3"/>
        <v>0</v>
      </c>
      <c r="P26" s="214"/>
      <c r="Q26" s="215"/>
      <c r="R26" s="215"/>
      <c r="S26" s="215"/>
      <c r="T26" s="215"/>
      <c r="U26" s="216"/>
      <c r="W26" s="30">
        <v>41036</v>
      </c>
      <c r="X26" s="31" t="str">
        <f t="shared" si="4"/>
        <v>Po</v>
      </c>
      <c r="Y26" s="99"/>
      <c r="Z26" s="35">
        <f t="shared" si="5"/>
        <v>0</v>
      </c>
      <c r="AA26" s="214"/>
      <c r="AB26" s="215"/>
      <c r="AC26" s="215"/>
      <c r="AD26" s="215"/>
      <c r="AE26" s="215"/>
      <c r="AF26" s="216"/>
      <c r="AH26" s="30">
        <v>41036</v>
      </c>
      <c r="AI26" s="31" t="str">
        <f t="shared" si="6"/>
        <v>Po</v>
      </c>
      <c r="AJ26" s="99"/>
      <c r="AK26" s="35">
        <f t="shared" si="7"/>
        <v>0</v>
      </c>
      <c r="AL26" s="214"/>
      <c r="AM26" s="215"/>
      <c r="AN26" s="215"/>
      <c r="AO26" s="215"/>
      <c r="AP26" s="215"/>
      <c r="AQ26" s="216"/>
    </row>
    <row r="27" spans="1:43" s="77" customFormat="1" ht="13.5">
      <c r="A27" s="81">
        <v>41037</v>
      </c>
      <c r="B27" s="82" t="str">
        <f t="shared" si="0"/>
        <v>Út</v>
      </c>
      <c r="C27" s="98"/>
      <c r="D27" s="87">
        <f t="shared" si="1"/>
        <v>0</v>
      </c>
      <c r="E27" s="226" t="s">
        <v>74</v>
      </c>
      <c r="F27" s="227"/>
      <c r="G27" s="227"/>
      <c r="H27" s="227"/>
      <c r="I27" s="227"/>
      <c r="J27" s="228"/>
      <c r="L27" s="81">
        <v>41037</v>
      </c>
      <c r="M27" s="82" t="str">
        <f t="shared" si="2"/>
        <v>Út</v>
      </c>
      <c r="N27" s="98"/>
      <c r="O27" s="87">
        <f t="shared" si="3"/>
        <v>0</v>
      </c>
      <c r="P27" s="226" t="s">
        <v>74</v>
      </c>
      <c r="Q27" s="227"/>
      <c r="R27" s="227"/>
      <c r="S27" s="227"/>
      <c r="T27" s="227"/>
      <c r="U27" s="228"/>
      <c r="W27" s="81">
        <v>41037</v>
      </c>
      <c r="X27" s="82" t="str">
        <f t="shared" si="4"/>
        <v>Út</v>
      </c>
      <c r="Y27" s="98"/>
      <c r="Z27" s="87">
        <f t="shared" si="5"/>
        <v>0</v>
      </c>
      <c r="AA27" s="226" t="s">
        <v>74</v>
      </c>
      <c r="AB27" s="227"/>
      <c r="AC27" s="227"/>
      <c r="AD27" s="227"/>
      <c r="AE27" s="227"/>
      <c r="AF27" s="228"/>
      <c r="AH27" s="81">
        <v>41037</v>
      </c>
      <c r="AI27" s="82" t="str">
        <f t="shared" si="6"/>
        <v>Út</v>
      </c>
      <c r="AJ27" s="98"/>
      <c r="AK27" s="87">
        <f t="shared" si="7"/>
        <v>0</v>
      </c>
      <c r="AL27" s="226" t="s">
        <v>74</v>
      </c>
      <c r="AM27" s="227"/>
      <c r="AN27" s="227"/>
      <c r="AO27" s="227"/>
      <c r="AP27" s="227"/>
      <c r="AQ27" s="228"/>
    </row>
    <row r="28" spans="1:43" s="77" customFormat="1" ht="13.5">
      <c r="A28" s="30">
        <v>41038</v>
      </c>
      <c r="B28" s="31" t="str">
        <f t="shared" si="0"/>
        <v>St</v>
      </c>
      <c r="C28" s="99"/>
      <c r="D28" s="35">
        <f t="shared" si="1"/>
        <v>0</v>
      </c>
      <c r="E28" s="214"/>
      <c r="F28" s="215"/>
      <c r="G28" s="215"/>
      <c r="H28" s="215"/>
      <c r="I28" s="215"/>
      <c r="J28" s="216"/>
      <c r="L28" s="30">
        <v>41038</v>
      </c>
      <c r="M28" s="31" t="str">
        <f t="shared" si="2"/>
        <v>St</v>
      </c>
      <c r="N28" s="99"/>
      <c r="O28" s="35">
        <f t="shared" si="3"/>
        <v>0</v>
      </c>
      <c r="P28" s="214"/>
      <c r="Q28" s="215"/>
      <c r="R28" s="215"/>
      <c r="S28" s="215"/>
      <c r="T28" s="215"/>
      <c r="U28" s="216"/>
      <c r="W28" s="30">
        <v>41038</v>
      </c>
      <c r="X28" s="31" t="str">
        <f t="shared" si="4"/>
        <v>St</v>
      </c>
      <c r="Y28" s="99"/>
      <c r="Z28" s="35">
        <f t="shared" si="5"/>
        <v>0</v>
      </c>
      <c r="AA28" s="214"/>
      <c r="AB28" s="215"/>
      <c r="AC28" s="215"/>
      <c r="AD28" s="215"/>
      <c r="AE28" s="215"/>
      <c r="AF28" s="216"/>
      <c r="AH28" s="30">
        <v>41038</v>
      </c>
      <c r="AI28" s="31" t="str">
        <f t="shared" si="6"/>
        <v>St</v>
      </c>
      <c r="AJ28" s="99"/>
      <c r="AK28" s="35">
        <f t="shared" si="7"/>
        <v>0</v>
      </c>
      <c r="AL28" s="214"/>
      <c r="AM28" s="215"/>
      <c r="AN28" s="215"/>
      <c r="AO28" s="215"/>
      <c r="AP28" s="215"/>
      <c r="AQ28" s="216"/>
    </row>
    <row r="29" spans="1:43" s="76" customFormat="1" ht="13.5">
      <c r="A29" s="30">
        <v>41039</v>
      </c>
      <c r="B29" s="31" t="str">
        <f t="shared" si="0"/>
        <v>Čt</v>
      </c>
      <c r="C29" s="99"/>
      <c r="D29" s="35">
        <f t="shared" si="1"/>
        <v>0</v>
      </c>
      <c r="E29" s="214"/>
      <c r="F29" s="215"/>
      <c r="G29" s="215"/>
      <c r="H29" s="215"/>
      <c r="I29" s="215"/>
      <c r="J29" s="216"/>
      <c r="L29" s="30">
        <v>41039</v>
      </c>
      <c r="M29" s="31" t="str">
        <f t="shared" si="2"/>
        <v>Čt</v>
      </c>
      <c r="N29" s="99"/>
      <c r="O29" s="35">
        <f t="shared" si="3"/>
        <v>0</v>
      </c>
      <c r="P29" s="214"/>
      <c r="Q29" s="215"/>
      <c r="R29" s="215"/>
      <c r="S29" s="215"/>
      <c r="T29" s="215"/>
      <c r="U29" s="216"/>
      <c r="W29" s="30">
        <v>41039</v>
      </c>
      <c r="X29" s="31" t="str">
        <f t="shared" si="4"/>
        <v>Čt</v>
      </c>
      <c r="Y29" s="99"/>
      <c r="Z29" s="35">
        <f t="shared" si="5"/>
        <v>0</v>
      </c>
      <c r="AA29" s="214"/>
      <c r="AB29" s="215"/>
      <c r="AC29" s="215"/>
      <c r="AD29" s="215"/>
      <c r="AE29" s="215"/>
      <c r="AF29" s="216"/>
      <c r="AH29" s="30">
        <v>41039</v>
      </c>
      <c r="AI29" s="31" t="str">
        <f t="shared" si="6"/>
        <v>Čt</v>
      </c>
      <c r="AJ29" s="99"/>
      <c r="AK29" s="35">
        <f t="shared" si="7"/>
        <v>0</v>
      </c>
      <c r="AL29" s="214"/>
      <c r="AM29" s="215"/>
      <c r="AN29" s="215"/>
      <c r="AO29" s="215"/>
      <c r="AP29" s="215"/>
      <c r="AQ29" s="216"/>
    </row>
    <row r="30" spans="1:43" s="76" customFormat="1" ht="13.5">
      <c r="A30" s="30">
        <v>41040</v>
      </c>
      <c r="B30" s="31" t="str">
        <f t="shared" si="0"/>
        <v>Pá</v>
      </c>
      <c r="C30" s="99"/>
      <c r="D30" s="35">
        <f t="shared" si="1"/>
        <v>0</v>
      </c>
      <c r="E30" s="223"/>
      <c r="F30" s="224"/>
      <c r="G30" s="224"/>
      <c r="H30" s="224"/>
      <c r="I30" s="224"/>
      <c r="J30" s="225"/>
      <c r="L30" s="30">
        <v>41040</v>
      </c>
      <c r="M30" s="31" t="str">
        <f t="shared" si="2"/>
        <v>Pá</v>
      </c>
      <c r="N30" s="99"/>
      <c r="O30" s="35">
        <f t="shared" si="3"/>
        <v>0</v>
      </c>
      <c r="P30" s="223"/>
      <c r="Q30" s="224"/>
      <c r="R30" s="224"/>
      <c r="S30" s="224"/>
      <c r="T30" s="224"/>
      <c r="U30" s="225"/>
      <c r="W30" s="30">
        <v>41040</v>
      </c>
      <c r="X30" s="31" t="str">
        <f t="shared" si="4"/>
        <v>Pá</v>
      </c>
      <c r="Y30" s="99"/>
      <c r="Z30" s="35">
        <f t="shared" si="5"/>
        <v>0</v>
      </c>
      <c r="AA30" s="223"/>
      <c r="AB30" s="224"/>
      <c r="AC30" s="224"/>
      <c r="AD30" s="224"/>
      <c r="AE30" s="224"/>
      <c r="AF30" s="225"/>
      <c r="AH30" s="30">
        <v>41040</v>
      </c>
      <c r="AI30" s="31" t="str">
        <f t="shared" si="6"/>
        <v>Pá</v>
      </c>
      <c r="AJ30" s="99"/>
      <c r="AK30" s="35">
        <f t="shared" si="7"/>
        <v>0</v>
      </c>
      <c r="AL30" s="223"/>
      <c r="AM30" s="224"/>
      <c r="AN30" s="224"/>
      <c r="AO30" s="224"/>
      <c r="AP30" s="224"/>
      <c r="AQ30" s="225"/>
    </row>
    <row r="31" spans="1:43" s="76" customFormat="1" ht="13.5">
      <c r="A31" s="81">
        <v>41041</v>
      </c>
      <c r="B31" s="82" t="str">
        <f t="shared" si="0"/>
        <v>So</v>
      </c>
      <c r="C31" s="98"/>
      <c r="D31" s="87">
        <f t="shared" si="1"/>
        <v>0</v>
      </c>
      <c r="E31" s="211"/>
      <c r="F31" s="212"/>
      <c r="G31" s="212"/>
      <c r="H31" s="212"/>
      <c r="I31" s="212"/>
      <c r="J31" s="213"/>
      <c r="L31" s="81">
        <v>41041</v>
      </c>
      <c r="M31" s="82" t="str">
        <f t="shared" si="2"/>
        <v>So</v>
      </c>
      <c r="N31" s="98"/>
      <c r="O31" s="87">
        <f t="shared" si="3"/>
        <v>0</v>
      </c>
      <c r="P31" s="211"/>
      <c r="Q31" s="212"/>
      <c r="R31" s="212"/>
      <c r="S31" s="212"/>
      <c r="T31" s="212"/>
      <c r="U31" s="213"/>
      <c r="W31" s="81">
        <v>41041</v>
      </c>
      <c r="X31" s="82" t="str">
        <f t="shared" si="4"/>
        <v>So</v>
      </c>
      <c r="Y31" s="98"/>
      <c r="Z31" s="87">
        <f t="shared" si="5"/>
        <v>0</v>
      </c>
      <c r="AA31" s="211"/>
      <c r="AB31" s="212"/>
      <c r="AC31" s="212"/>
      <c r="AD31" s="212"/>
      <c r="AE31" s="212"/>
      <c r="AF31" s="213"/>
      <c r="AH31" s="81">
        <v>41041</v>
      </c>
      <c r="AI31" s="82" t="str">
        <f t="shared" si="6"/>
        <v>So</v>
      </c>
      <c r="AJ31" s="98"/>
      <c r="AK31" s="87">
        <f t="shared" si="7"/>
        <v>0</v>
      </c>
      <c r="AL31" s="211"/>
      <c r="AM31" s="212"/>
      <c r="AN31" s="212"/>
      <c r="AO31" s="212"/>
      <c r="AP31" s="212"/>
      <c r="AQ31" s="213"/>
    </row>
    <row r="32" spans="1:43" s="76" customFormat="1" ht="13.5">
      <c r="A32" s="81">
        <v>41042</v>
      </c>
      <c r="B32" s="82" t="str">
        <f t="shared" si="0"/>
        <v>Ne</v>
      </c>
      <c r="C32" s="98"/>
      <c r="D32" s="87">
        <f t="shared" si="1"/>
        <v>0</v>
      </c>
      <c r="E32" s="211"/>
      <c r="F32" s="212"/>
      <c r="G32" s="212"/>
      <c r="H32" s="212"/>
      <c r="I32" s="212"/>
      <c r="J32" s="213"/>
      <c r="L32" s="81">
        <v>41042</v>
      </c>
      <c r="M32" s="82" t="str">
        <f t="shared" si="2"/>
        <v>Ne</v>
      </c>
      <c r="N32" s="98"/>
      <c r="O32" s="87">
        <f t="shared" si="3"/>
        <v>0</v>
      </c>
      <c r="P32" s="211"/>
      <c r="Q32" s="212"/>
      <c r="R32" s="212"/>
      <c r="S32" s="212"/>
      <c r="T32" s="212"/>
      <c r="U32" s="213"/>
      <c r="W32" s="81">
        <v>41042</v>
      </c>
      <c r="X32" s="82" t="str">
        <f t="shared" si="4"/>
        <v>Ne</v>
      </c>
      <c r="Y32" s="98"/>
      <c r="Z32" s="87">
        <f t="shared" si="5"/>
        <v>0</v>
      </c>
      <c r="AA32" s="211"/>
      <c r="AB32" s="212"/>
      <c r="AC32" s="212"/>
      <c r="AD32" s="212"/>
      <c r="AE32" s="212"/>
      <c r="AF32" s="213"/>
      <c r="AH32" s="81">
        <v>41042</v>
      </c>
      <c r="AI32" s="82" t="str">
        <f t="shared" si="6"/>
        <v>Ne</v>
      </c>
      <c r="AJ32" s="98"/>
      <c r="AK32" s="87">
        <f t="shared" si="7"/>
        <v>0</v>
      </c>
      <c r="AL32" s="211"/>
      <c r="AM32" s="212"/>
      <c r="AN32" s="212"/>
      <c r="AO32" s="212"/>
      <c r="AP32" s="212"/>
      <c r="AQ32" s="213"/>
    </row>
    <row r="33" spans="1:43" s="77" customFormat="1" ht="13.5">
      <c r="A33" s="30">
        <v>41043</v>
      </c>
      <c r="B33" s="31" t="str">
        <f t="shared" si="0"/>
        <v>Po</v>
      </c>
      <c r="C33" s="99"/>
      <c r="D33" s="35">
        <f t="shared" si="1"/>
        <v>0</v>
      </c>
      <c r="E33" s="223"/>
      <c r="F33" s="224"/>
      <c r="G33" s="224"/>
      <c r="H33" s="224"/>
      <c r="I33" s="224"/>
      <c r="J33" s="225"/>
      <c r="L33" s="30">
        <v>41043</v>
      </c>
      <c r="M33" s="31" t="str">
        <f t="shared" si="2"/>
        <v>Po</v>
      </c>
      <c r="N33" s="99"/>
      <c r="O33" s="35">
        <f t="shared" si="3"/>
        <v>0</v>
      </c>
      <c r="P33" s="223"/>
      <c r="Q33" s="224"/>
      <c r="R33" s="224"/>
      <c r="S33" s="224"/>
      <c r="T33" s="224"/>
      <c r="U33" s="225"/>
      <c r="W33" s="30">
        <v>41043</v>
      </c>
      <c r="X33" s="31" t="str">
        <f t="shared" si="4"/>
        <v>Po</v>
      </c>
      <c r="Y33" s="99"/>
      <c r="Z33" s="35">
        <f t="shared" si="5"/>
        <v>0</v>
      </c>
      <c r="AA33" s="223"/>
      <c r="AB33" s="224"/>
      <c r="AC33" s="224"/>
      <c r="AD33" s="224"/>
      <c r="AE33" s="224"/>
      <c r="AF33" s="225"/>
      <c r="AH33" s="30">
        <v>41043</v>
      </c>
      <c r="AI33" s="31" t="str">
        <f t="shared" si="6"/>
        <v>Po</v>
      </c>
      <c r="AJ33" s="99"/>
      <c r="AK33" s="35">
        <f t="shared" si="7"/>
        <v>0</v>
      </c>
      <c r="AL33" s="223"/>
      <c r="AM33" s="224"/>
      <c r="AN33" s="224"/>
      <c r="AO33" s="224"/>
      <c r="AP33" s="224"/>
      <c r="AQ33" s="225"/>
    </row>
    <row r="34" spans="1:43" s="77" customFormat="1" ht="13.5">
      <c r="A34" s="30">
        <v>41044</v>
      </c>
      <c r="B34" s="31" t="str">
        <f t="shared" si="0"/>
        <v>Út</v>
      </c>
      <c r="C34" s="99"/>
      <c r="D34" s="35">
        <f t="shared" si="1"/>
        <v>0</v>
      </c>
      <c r="E34" s="223"/>
      <c r="F34" s="224"/>
      <c r="G34" s="224"/>
      <c r="H34" s="224"/>
      <c r="I34" s="224"/>
      <c r="J34" s="225"/>
      <c r="L34" s="30">
        <v>41044</v>
      </c>
      <c r="M34" s="31" t="str">
        <f t="shared" si="2"/>
        <v>Út</v>
      </c>
      <c r="N34" s="99"/>
      <c r="O34" s="35">
        <f t="shared" si="3"/>
        <v>0</v>
      </c>
      <c r="P34" s="223"/>
      <c r="Q34" s="224"/>
      <c r="R34" s="224"/>
      <c r="S34" s="224"/>
      <c r="T34" s="224"/>
      <c r="U34" s="225"/>
      <c r="W34" s="30">
        <v>41044</v>
      </c>
      <c r="X34" s="31" t="str">
        <f t="shared" si="4"/>
        <v>Út</v>
      </c>
      <c r="Y34" s="99"/>
      <c r="Z34" s="35">
        <f t="shared" si="5"/>
        <v>0</v>
      </c>
      <c r="AA34" s="223"/>
      <c r="AB34" s="224"/>
      <c r="AC34" s="224"/>
      <c r="AD34" s="224"/>
      <c r="AE34" s="224"/>
      <c r="AF34" s="225"/>
      <c r="AH34" s="30">
        <v>41044</v>
      </c>
      <c r="AI34" s="31" t="str">
        <f t="shared" si="6"/>
        <v>Út</v>
      </c>
      <c r="AJ34" s="99"/>
      <c r="AK34" s="35">
        <f t="shared" si="7"/>
        <v>0</v>
      </c>
      <c r="AL34" s="223"/>
      <c r="AM34" s="224"/>
      <c r="AN34" s="224"/>
      <c r="AO34" s="224"/>
      <c r="AP34" s="224"/>
      <c r="AQ34" s="225"/>
    </row>
    <row r="35" spans="1:43" s="76" customFormat="1" ht="13.5">
      <c r="A35" s="30">
        <v>41045</v>
      </c>
      <c r="B35" s="31" t="str">
        <f t="shared" si="0"/>
        <v>St</v>
      </c>
      <c r="C35" s="99"/>
      <c r="D35" s="35">
        <f t="shared" si="1"/>
        <v>0</v>
      </c>
      <c r="E35" s="214"/>
      <c r="F35" s="215"/>
      <c r="G35" s="215"/>
      <c r="H35" s="215"/>
      <c r="I35" s="215"/>
      <c r="J35" s="216"/>
      <c r="L35" s="30">
        <v>41045</v>
      </c>
      <c r="M35" s="31" t="str">
        <f t="shared" si="2"/>
        <v>St</v>
      </c>
      <c r="N35" s="99"/>
      <c r="O35" s="35">
        <f t="shared" si="3"/>
        <v>0</v>
      </c>
      <c r="P35" s="214"/>
      <c r="Q35" s="215"/>
      <c r="R35" s="215"/>
      <c r="S35" s="215"/>
      <c r="T35" s="215"/>
      <c r="U35" s="216"/>
      <c r="W35" s="30">
        <v>41045</v>
      </c>
      <c r="X35" s="31" t="str">
        <f t="shared" si="4"/>
        <v>St</v>
      </c>
      <c r="Y35" s="99"/>
      <c r="Z35" s="35">
        <f t="shared" si="5"/>
        <v>0</v>
      </c>
      <c r="AA35" s="214"/>
      <c r="AB35" s="215"/>
      <c r="AC35" s="215"/>
      <c r="AD35" s="215"/>
      <c r="AE35" s="215"/>
      <c r="AF35" s="216"/>
      <c r="AH35" s="30">
        <v>41045</v>
      </c>
      <c r="AI35" s="31" t="str">
        <f t="shared" si="6"/>
        <v>St</v>
      </c>
      <c r="AJ35" s="99"/>
      <c r="AK35" s="35">
        <f t="shared" si="7"/>
        <v>0</v>
      </c>
      <c r="AL35" s="214"/>
      <c r="AM35" s="215"/>
      <c r="AN35" s="215"/>
      <c r="AO35" s="215"/>
      <c r="AP35" s="215"/>
      <c r="AQ35" s="216"/>
    </row>
    <row r="36" spans="1:43" s="76" customFormat="1" ht="13.5">
      <c r="A36" s="30">
        <v>41046</v>
      </c>
      <c r="B36" s="31" t="str">
        <f t="shared" si="0"/>
        <v>Čt</v>
      </c>
      <c r="C36" s="99"/>
      <c r="D36" s="35">
        <f t="shared" si="1"/>
        <v>0</v>
      </c>
      <c r="E36" s="214"/>
      <c r="F36" s="215"/>
      <c r="G36" s="215"/>
      <c r="H36" s="215"/>
      <c r="I36" s="215"/>
      <c r="J36" s="216"/>
      <c r="L36" s="30">
        <v>41046</v>
      </c>
      <c r="M36" s="31" t="str">
        <f t="shared" si="2"/>
        <v>Čt</v>
      </c>
      <c r="N36" s="99"/>
      <c r="O36" s="35">
        <f t="shared" si="3"/>
        <v>0</v>
      </c>
      <c r="P36" s="214"/>
      <c r="Q36" s="215"/>
      <c r="R36" s="215"/>
      <c r="S36" s="215"/>
      <c r="T36" s="215"/>
      <c r="U36" s="216"/>
      <c r="W36" s="30">
        <v>41046</v>
      </c>
      <c r="X36" s="31" t="str">
        <f t="shared" si="4"/>
        <v>Čt</v>
      </c>
      <c r="Y36" s="99"/>
      <c r="Z36" s="35">
        <f t="shared" si="5"/>
        <v>0</v>
      </c>
      <c r="AA36" s="214"/>
      <c r="AB36" s="215"/>
      <c r="AC36" s="215"/>
      <c r="AD36" s="215"/>
      <c r="AE36" s="215"/>
      <c r="AF36" s="216"/>
      <c r="AH36" s="30">
        <v>41046</v>
      </c>
      <c r="AI36" s="31" t="str">
        <f t="shared" si="6"/>
        <v>Čt</v>
      </c>
      <c r="AJ36" s="99"/>
      <c r="AK36" s="35">
        <f t="shared" si="7"/>
        <v>0</v>
      </c>
      <c r="AL36" s="214"/>
      <c r="AM36" s="215"/>
      <c r="AN36" s="215"/>
      <c r="AO36" s="215"/>
      <c r="AP36" s="215"/>
      <c r="AQ36" s="216"/>
    </row>
    <row r="37" spans="1:43" s="76" customFormat="1" ht="13.5">
      <c r="A37" s="30">
        <v>41047</v>
      </c>
      <c r="B37" s="31" t="str">
        <f t="shared" si="0"/>
        <v>Pá</v>
      </c>
      <c r="C37" s="99"/>
      <c r="D37" s="35">
        <f t="shared" si="1"/>
        <v>0</v>
      </c>
      <c r="E37" s="214"/>
      <c r="F37" s="215"/>
      <c r="G37" s="215"/>
      <c r="H37" s="215"/>
      <c r="I37" s="215"/>
      <c r="J37" s="216"/>
      <c r="L37" s="30">
        <v>41047</v>
      </c>
      <c r="M37" s="31" t="str">
        <f t="shared" si="2"/>
        <v>Pá</v>
      </c>
      <c r="N37" s="99"/>
      <c r="O37" s="35">
        <f t="shared" si="3"/>
        <v>0</v>
      </c>
      <c r="P37" s="214"/>
      <c r="Q37" s="215"/>
      <c r="R37" s="215"/>
      <c r="S37" s="215"/>
      <c r="T37" s="215"/>
      <c r="U37" s="216"/>
      <c r="W37" s="30">
        <v>41047</v>
      </c>
      <c r="X37" s="31" t="str">
        <f t="shared" si="4"/>
        <v>Pá</v>
      </c>
      <c r="Y37" s="99"/>
      <c r="Z37" s="35">
        <f t="shared" si="5"/>
        <v>0</v>
      </c>
      <c r="AA37" s="214"/>
      <c r="AB37" s="215"/>
      <c r="AC37" s="215"/>
      <c r="AD37" s="215"/>
      <c r="AE37" s="215"/>
      <c r="AF37" s="216"/>
      <c r="AH37" s="30">
        <v>41047</v>
      </c>
      <c r="AI37" s="31" t="str">
        <f t="shared" si="6"/>
        <v>Pá</v>
      </c>
      <c r="AJ37" s="99"/>
      <c r="AK37" s="35">
        <f t="shared" si="7"/>
        <v>0</v>
      </c>
      <c r="AL37" s="214"/>
      <c r="AM37" s="215"/>
      <c r="AN37" s="215"/>
      <c r="AO37" s="215"/>
      <c r="AP37" s="215"/>
      <c r="AQ37" s="216"/>
    </row>
    <row r="38" spans="1:43" s="76" customFormat="1" ht="13.5">
      <c r="A38" s="81">
        <v>41048</v>
      </c>
      <c r="B38" s="82" t="str">
        <f t="shared" si="0"/>
        <v>So</v>
      </c>
      <c r="C38" s="98"/>
      <c r="D38" s="87">
        <f t="shared" si="1"/>
        <v>0</v>
      </c>
      <c r="E38" s="226"/>
      <c r="F38" s="227"/>
      <c r="G38" s="227"/>
      <c r="H38" s="227"/>
      <c r="I38" s="227"/>
      <c r="J38" s="228"/>
      <c r="L38" s="81">
        <v>41048</v>
      </c>
      <c r="M38" s="82" t="str">
        <f t="shared" si="2"/>
        <v>So</v>
      </c>
      <c r="N38" s="98"/>
      <c r="O38" s="87">
        <f t="shared" si="3"/>
        <v>0</v>
      </c>
      <c r="P38" s="226"/>
      <c r="Q38" s="227"/>
      <c r="R38" s="227"/>
      <c r="S38" s="227"/>
      <c r="T38" s="227"/>
      <c r="U38" s="228"/>
      <c r="W38" s="81">
        <v>41048</v>
      </c>
      <c r="X38" s="82" t="str">
        <f t="shared" si="4"/>
        <v>So</v>
      </c>
      <c r="Y38" s="98"/>
      <c r="Z38" s="87">
        <f t="shared" si="5"/>
        <v>0</v>
      </c>
      <c r="AA38" s="226"/>
      <c r="AB38" s="227"/>
      <c r="AC38" s="227"/>
      <c r="AD38" s="227"/>
      <c r="AE38" s="227"/>
      <c r="AF38" s="228"/>
      <c r="AH38" s="81">
        <v>41048</v>
      </c>
      <c r="AI38" s="82" t="str">
        <f t="shared" si="6"/>
        <v>So</v>
      </c>
      <c r="AJ38" s="98"/>
      <c r="AK38" s="87">
        <f t="shared" si="7"/>
        <v>0</v>
      </c>
      <c r="AL38" s="226"/>
      <c r="AM38" s="227"/>
      <c r="AN38" s="227"/>
      <c r="AO38" s="227"/>
      <c r="AP38" s="227"/>
      <c r="AQ38" s="228"/>
    </row>
    <row r="39" spans="1:43" s="76" customFormat="1" ht="13.5">
      <c r="A39" s="81">
        <v>41049</v>
      </c>
      <c r="B39" s="82" t="str">
        <f t="shared" si="0"/>
        <v>Ne</v>
      </c>
      <c r="C39" s="98"/>
      <c r="D39" s="87">
        <f t="shared" si="1"/>
        <v>0</v>
      </c>
      <c r="E39" s="226"/>
      <c r="F39" s="227"/>
      <c r="G39" s="227"/>
      <c r="H39" s="227"/>
      <c r="I39" s="227"/>
      <c r="J39" s="228"/>
      <c r="L39" s="81">
        <v>41049</v>
      </c>
      <c r="M39" s="82" t="str">
        <f t="shared" si="2"/>
        <v>Ne</v>
      </c>
      <c r="N39" s="98"/>
      <c r="O39" s="87">
        <f t="shared" si="3"/>
        <v>0</v>
      </c>
      <c r="P39" s="226"/>
      <c r="Q39" s="227"/>
      <c r="R39" s="227"/>
      <c r="S39" s="227"/>
      <c r="T39" s="227"/>
      <c r="U39" s="228"/>
      <c r="W39" s="81">
        <v>41049</v>
      </c>
      <c r="X39" s="82" t="str">
        <f t="shared" si="4"/>
        <v>Ne</v>
      </c>
      <c r="Y39" s="98"/>
      <c r="Z39" s="87">
        <f t="shared" si="5"/>
        <v>0</v>
      </c>
      <c r="AA39" s="226"/>
      <c r="AB39" s="227"/>
      <c r="AC39" s="227"/>
      <c r="AD39" s="227"/>
      <c r="AE39" s="227"/>
      <c r="AF39" s="228"/>
      <c r="AH39" s="81">
        <v>41049</v>
      </c>
      <c r="AI39" s="82" t="str">
        <f t="shared" si="6"/>
        <v>Ne</v>
      </c>
      <c r="AJ39" s="98"/>
      <c r="AK39" s="87">
        <f t="shared" si="7"/>
        <v>0</v>
      </c>
      <c r="AL39" s="226"/>
      <c r="AM39" s="227"/>
      <c r="AN39" s="227"/>
      <c r="AO39" s="227"/>
      <c r="AP39" s="227"/>
      <c r="AQ39" s="228"/>
    </row>
    <row r="40" spans="1:43" s="77" customFormat="1" ht="13.5">
      <c r="A40" s="30">
        <v>41050</v>
      </c>
      <c r="B40" s="31" t="str">
        <f t="shared" si="0"/>
        <v>Po</v>
      </c>
      <c r="C40" s="99"/>
      <c r="D40" s="35">
        <f t="shared" si="1"/>
        <v>0</v>
      </c>
      <c r="E40" s="214"/>
      <c r="F40" s="215"/>
      <c r="G40" s="215"/>
      <c r="H40" s="215"/>
      <c r="I40" s="215"/>
      <c r="J40" s="216"/>
      <c r="L40" s="30">
        <v>41050</v>
      </c>
      <c r="M40" s="31" t="str">
        <f t="shared" si="2"/>
        <v>Po</v>
      </c>
      <c r="N40" s="99"/>
      <c r="O40" s="35">
        <f t="shared" si="3"/>
        <v>0</v>
      </c>
      <c r="P40" s="214"/>
      <c r="Q40" s="215"/>
      <c r="R40" s="215"/>
      <c r="S40" s="215"/>
      <c r="T40" s="215"/>
      <c r="U40" s="216"/>
      <c r="W40" s="30">
        <v>41050</v>
      </c>
      <c r="X40" s="31" t="str">
        <f t="shared" si="4"/>
        <v>Po</v>
      </c>
      <c r="Y40" s="99"/>
      <c r="Z40" s="35">
        <f t="shared" si="5"/>
        <v>0</v>
      </c>
      <c r="AA40" s="214"/>
      <c r="AB40" s="215"/>
      <c r="AC40" s="215"/>
      <c r="AD40" s="215"/>
      <c r="AE40" s="215"/>
      <c r="AF40" s="216"/>
      <c r="AH40" s="30">
        <v>41050</v>
      </c>
      <c r="AI40" s="31" t="str">
        <f t="shared" si="6"/>
        <v>Po</v>
      </c>
      <c r="AJ40" s="99"/>
      <c r="AK40" s="35">
        <f t="shared" si="7"/>
        <v>0</v>
      </c>
      <c r="AL40" s="214"/>
      <c r="AM40" s="215"/>
      <c r="AN40" s="215"/>
      <c r="AO40" s="215"/>
      <c r="AP40" s="215"/>
      <c r="AQ40" s="216"/>
    </row>
    <row r="41" spans="1:43" s="77" customFormat="1" ht="13.5">
      <c r="A41" s="30">
        <v>41051</v>
      </c>
      <c r="B41" s="31" t="str">
        <f t="shared" si="0"/>
        <v>Út</v>
      </c>
      <c r="C41" s="99"/>
      <c r="D41" s="35">
        <f t="shared" si="1"/>
        <v>0</v>
      </c>
      <c r="E41" s="214"/>
      <c r="F41" s="215"/>
      <c r="G41" s="215"/>
      <c r="H41" s="215"/>
      <c r="I41" s="215"/>
      <c r="J41" s="216"/>
      <c r="L41" s="30">
        <v>41051</v>
      </c>
      <c r="M41" s="31" t="str">
        <f t="shared" si="2"/>
        <v>Út</v>
      </c>
      <c r="N41" s="99"/>
      <c r="O41" s="35">
        <f t="shared" si="3"/>
        <v>0</v>
      </c>
      <c r="P41" s="214"/>
      <c r="Q41" s="215"/>
      <c r="R41" s="215"/>
      <c r="S41" s="215"/>
      <c r="T41" s="215"/>
      <c r="U41" s="216"/>
      <c r="W41" s="30">
        <v>41051</v>
      </c>
      <c r="X41" s="31" t="str">
        <f t="shared" si="4"/>
        <v>Út</v>
      </c>
      <c r="Y41" s="99"/>
      <c r="Z41" s="35">
        <f t="shared" si="5"/>
        <v>0</v>
      </c>
      <c r="AA41" s="214"/>
      <c r="AB41" s="215"/>
      <c r="AC41" s="215"/>
      <c r="AD41" s="215"/>
      <c r="AE41" s="215"/>
      <c r="AF41" s="216"/>
      <c r="AH41" s="30">
        <v>41051</v>
      </c>
      <c r="AI41" s="31" t="str">
        <f t="shared" si="6"/>
        <v>Út</v>
      </c>
      <c r="AJ41" s="99"/>
      <c r="AK41" s="35">
        <f t="shared" si="7"/>
        <v>0</v>
      </c>
      <c r="AL41" s="214"/>
      <c r="AM41" s="215"/>
      <c r="AN41" s="215"/>
      <c r="AO41" s="215"/>
      <c r="AP41" s="215"/>
      <c r="AQ41" s="216"/>
    </row>
    <row r="42" spans="1:43" s="76" customFormat="1" ht="13.5">
      <c r="A42" s="30">
        <v>41052</v>
      </c>
      <c r="B42" s="31" t="str">
        <f t="shared" si="0"/>
        <v>St</v>
      </c>
      <c r="C42" s="99"/>
      <c r="D42" s="35">
        <f t="shared" si="1"/>
        <v>0</v>
      </c>
      <c r="E42" s="214"/>
      <c r="F42" s="215"/>
      <c r="G42" s="215"/>
      <c r="H42" s="215"/>
      <c r="I42" s="215"/>
      <c r="J42" s="216"/>
      <c r="L42" s="30">
        <v>41052</v>
      </c>
      <c r="M42" s="31" t="str">
        <f t="shared" si="2"/>
        <v>St</v>
      </c>
      <c r="N42" s="99"/>
      <c r="O42" s="35">
        <f t="shared" si="3"/>
        <v>0</v>
      </c>
      <c r="P42" s="214"/>
      <c r="Q42" s="215"/>
      <c r="R42" s="215"/>
      <c r="S42" s="215"/>
      <c r="T42" s="215"/>
      <c r="U42" s="216"/>
      <c r="W42" s="30">
        <v>41052</v>
      </c>
      <c r="X42" s="31" t="str">
        <f t="shared" si="4"/>
        <v>St</v>
      </c>
      <c r="Y42" s="99"/>
      <c r="Z42" s="35">
        <f t="shared" si="5"/>
        <v>0</v>
      </c>
      <c r="AA42" s="214"/>
      <c r="AB42" s="215"/>
      <c r="AC42" s="215"/>
      <c r="AD42" s="215"/>
      <c r="AE42" s="215"/>
      <c r="AF42" s="216"/>
      <c r="AH42" s="30">
        <v>41052</v>
      </c>
      <c r="AI42" s="31" t="str">
        <f t="shared" si="6"/>
        <v>St</v>
      </c>
      <c r="AJ42" s="99"/>
      <c r="AK42" s="35">
        <f t="shared" si="7"/>
        <v>0</v>
      </c>
      <c r="AL42" s="214"/>
      <c r="AM42" s="215"/>
      <c r="AN42" s="215"/>
      <c r="AO42" s="215"/>
      <c r="AP42" s="215"/>
      <c r="AQ42" s="216"/>
    </row>
    <row r="43" spans="1:43" s="76" customFormat="1" ht="13.5">
      <c r="A43" s="30">
        <v>41053</v>
      </c>
      <c r="B43" s="31" t="str">
        <f t="shared" si="0"/>
        <v>Čt</v>
      </c>
      <c r="C43" s="99"/>
      <c r="D43" s="35">
        <f t="shared" si="1"/>
        <v>0</v>
      </c>
      <c r="E43" s="214"/>
      <c r="F43" s="215"/>
      <c r="G43" s="215"/>
      <c r="H43" s="215"/>
      <c r="I43" s="215"/>
      <c r="J43" s="216"/>
      <c r="L43" s="30">
        <v>41053</v>
      </c>
      <c r="M43" s="31" t="str">
        <f t="shared" si="2"/>
        <v>Čt</v>
      </c>
      <c r="N43" s="99"/>
      <c r="O43" s="35">
        <f t="shared" si="3"/>
        <v>0</v>
      </c>
      <c r="P43" s="214"/>
      <c r="Q43" s="215"/>
      <c r="R43" s="215"/>
      <c r="S43" s="215"/>
      <c r="T43" s="215"/>
      <c r="U43" s="216"/>
      <c r="W43" s="30">
        <v>41053</v>
      </c>
      <c r="X43" s="31" t="str">
        <f t="shared" si="4"/>
        <v>Čt</v>
      </c>
      <c r="Y43" s="99"/>
      <c r="Z43" s="35">
        <f t="shared" si="5"/>
        <v>0</v>
      </c>
      <c r="AA43" s="214"/>
      <c r="AB43" s="215"/>
      <c r="AC43" s="215"/>
      <c r="AD43" s="215"/>
      <c r="AE43" s="215"/>
      <c r="AF43" s="216"/>
      <c r="AH43" s="30">
        <v>41053</v>
      </c>
      <c r="AI43" s="31" t="str">
        <f t="shared" si="6"/>
        <v>Čt</v>
      </c>
      <c r="AJ43" s="99"/>
      <c r="AK43" s="35">
        <f t="shared" si="7"/>
        <v>0</v>
      </c>
      <c r="AL43" s="214"/>
      <c r="AM43" s="215"/>
      <c r="AN43" s="215"/>
      <c r="AO43" s="215"/>
      <c r="AP43" s="215"/>
      <c r="AQ43" s="216"/>
    </row>
    <row r="44" spans="1:43" s="76" customFormat="1" ht="13.5">
      <c r="A44" s="30">
        <v>41054</v>
      </c>
      <c r="B44" s="31" t="str">
        <f t="shared" si="0"/>
        <v>Pá</v>
      </c>
      <c r="C44" s="99"/>
      <c r="D44" s="35">
        <f t="shared" si="1"/>
        <v>0</v>
      </c>
      <c r="E44" s="214"/>
      <c r="F44" s="215"/>
      <c r="G44" s="215"/>
      <c r="H44" s="215"/>
      <c r="I44" s="215"/>
      <c r="J44" s="216"/>
      <c r="L44" s="30">
        <v>41054</v>
      </c>
      <c r="M44" s="31" t="str">
        <f t="shared" si="2"/>
        <v>Pá</v>
      </c>
      <c r="N44" s="99"/>
      <c r="O44" s="35">
        <f t="shared" si="3"/>
        <v>0</v>
      </c>
      <c r="P44" s="214"/>
      <c r="Q44" s="215"/>
      <c r="R44" s="215"/>
      <c r="S44" s="215"/>
      <c r="T44" s="215"/>
      <c r="U44" s="216"/>
      <c r="W44" s="30">
        <v>41054</v>
      </c>
      <c r="X44" s="31" t="str">
        <f t="shared" si="4"/>
        <v>Pá</v>
      </c>
      <c r="Y44" s="99"/>
      <c r="Z44" s="35">
        <f t="shared" si="5"/>
        <v>0</v>
      </c>
      <c r="AA44" s="214"/>
      <c r="AB44" s="215"/>
      <c r="AC44" s="215"/>
      <c r="AD44" s="215"/>
      <c r="AE44" s="215"/>
      <c r="AF44" s="216"/>
      <c r="AH44" s="30">
        <v>41054</v>
      </c>
      <c r="AI44" s="31" t="str">
        <f t="shared" si="6"/>
        <v>Pá</v>
      </c>
      <c r="AJ44" s="99"/>
      <c r="AK44" s="35">
        <f t="shared" si="7"/>
        <v>0</v>
      </c>
      <c r="AL44" s="214"/>
      <c r="AM44" s="215"/>
      <c r="AN44" s="215"/>
      <c r="AO44" s="215"/>
      <c r="AP44" s="215"/>
      <c r="AQ44" s="216"/>
    </row>
    <row r="45" spans="1:43" s="76" customFormat="1" ht="13.5">
      <c r="A45" s="81">
        <v>41055</v>
      </c>
      <c r="B45" s="82" t="str">
        <f t="shared" si="0"/>
        <v>So</v>
      </c>
      <c r="C45" s="98"/>
      <c r="D45" s="87">
        <f t="shared" si="1"/>
        <v>0</v>
      </c>
      <c r="E45" s="226"/>
      <c r="F45" s="227"/>
      <c r="G45" s="227"/>
      <c r="H45" s="227"/>
      <c r="I45" s="227"/>
      <c r="J45" s="228"/>
      <c r="L45" s="81">
        <v>41055</v>
      </c>
      <c r="M45" s="82" t="str">
        <f t="shared" si="2"/>
        <v>So</v>
      </c>
      <c r="N45" s="98"/>
      <c r="O45" s="87">
        <f t="shared" si="3"/>
        <v>0</v>
      </c>
      <c r="P45" s="226"/>
      <c r="Q45" s="227"/>
      <c r="R45" s="227"/>
      <c r="S45" s="227"/>
      <c r="T45" s="227"/>
      <c r="U45" s="228"/>
      <c r="W45" s="81">
        <v>41055</v>
      </c>
      <c r="X45" s="82" t="str">
        <f t="shared" si="4"/>
        <v>So</v>
      </c>
      <c r="Y45" s="98"/>
      <c r="Z45" s="87">
        <f t="shared" si="5"/>
        <v>0</v>
      </c>
      <c r="AA45" s="226"/>
      <c r="AB45" s="227"/>
      <c r="AC45" s="227"/>
      <c r="AD45" s="227"/>
      <c r="AE45" s="227"/>
      <c r="AF45" s="228"/>
      <c r="AH45" s="81">
        <v>41055</v>
      </c>
      <c r="AI45" s="82" t="str">
        <f t="shared" si="6"/>
        <v>So</v>
      </c>
      <c r="AJ45" s="98"/>
      <c r="AK45" s="87">
        <f t="shared" si="7"/>
        <v>0</v>
      </c>
      <c r="AL45" s="226"/>
      <c r="AM45" s="227"/>
      <c r="AN45" s="227"/>
      <c r="AO45" s="227"/>
      <c r="AP45" s="227"/>
      <c r="AQ45" s="228"/>
    </row>
    <row r="46" spans="1:43" s="76" customFormat="1" ht="13.5">
      <c r="A46" s="81">
        <v>41056</v>
      </c>
      <c r="B46" s="82" t="str">
        <f t="shared" si="0"/>
        <v>Ne</v>
      </c>
      <c r="C46" s="98"/>
      <c r="D46" s="87">
        <f t="shared" si="1"/>
        <v>0</v>
      </c>
      <c r="E46" s="211"/>
      <c r="F46" s="212"/>
      <c r="G46" s="212"/>
      <c r="H46" s="212"/>
      <c r="I46" s="212"/>
      <c r="J46" s="213"/>
      <c r="L46" s="81">
        <v>41056</v>
      </c>
      <c r="M46" s="82" t="str">
        <f t="shared" si="2"/>
        <v>Ne</v>
      </c>
      <c r="N46" s="98"/>
      <c r="O46" s="87">
        <f t="shared" si="3"/>
        <v>0</v>
      </c>
      <c r="P46" s="211"/>
      <c r="Q46" s="212"/>
      <c r="R46" s="212"/>
      <c r="S46" s="212"/>
      <c r="T46" s="212"/>
      <c r="U46" s="213"/>
      <c r="W46" s="81">
        <v>41056</v>
      </c>
      <c r="X46" s="82" t="str">
        <f t="shared" si="4"/>
        <v>Ne</v>
      </c>
      <c r="Y46" s="98"/>
      <c r="Z46" s="87">
        <f t="shared" si="5"/>
        <v>0</v>
      </c>
      <c r="AA46" s="211"/>
      <c r="AB46" s="212"/>
      <c r="AC46" s="212"/>
      <c r="AD46" s="212"/>
      <c r="AE46" s="212"/>
      <c r="AF46" s="213"/>
      <c r="AH46" s="81">
        <v>41056</v>
      </c>
      <c r="AI46" s="82" t="str">
        <f t="shared" si="6"/>
        <v>Ne</v>
      </c>
      <c r="AJ46" s="98"/>
      <c r="AK46" s="87">
        <f t="shared" si="7"/>
        <v>0</v>
      </c>
      <c r="AL46" s="211"/>
      <c r="AM46" s="212"/>
      <c r="AN46" s="212"/>
      <c r="AO46" s="212"/>
      <c r="AP46" s="212"/>
      <c r="AQ46" s="213"/>
    </row>
    <row r="47" spans="1:43" s="77" customFormat="1" ht="13.5">
      <c r="A47" s="30">
        <v>41057</v>
      </c>
      <c r="B47" s="31" t="str">
        <f t="shared" si="0"/>
        <v>Po</v>
      </c>
      <c r="C47" s="85"/>
      <c r="D47" s="35">
        <f t="shared" si="1"/>
        <v>0</v>
      </c>
      <c r="E47" s="223"/>
      <c r="F47" s="224"/>
      <c r="G47" s="224"/>
      <c r="H47" s="224"/>
      <c r="I47" s="224"/>
      <c r="J47" s="225"/>
      <c r="L47" s="30">
        <v>41057</v>
      </c>
      <c r="M47" s="31" t="str">
        <f t="shared" si="2"/>
        <v>Po</v>
      </c>
      <c r="N47" s="85"/>
      <c r="O47" s="35">
        <f t="shared" si="3"/>
        <v>0</v>
      </c>
      <c r="P47" s="223"/>
      <c r="Q47" s="224"/>
      <c r="R47" s="224"/>
      <c r="S47" s="224"/>
      <c r="T47" s="224"/>
      <c r="U47" s="225"/>
      <c r="W47" s="30">
        <v>41057</v>
      </c>
      <c r="X47" s="31" t="str">
        <f t="shared" si="4"/>
        <v>Po</v>
      </c>
      <c r="Y47" s="85"/>
      <c r="Z47" s="35">
        <f t="shared" si="5"/>
        <v>0</v>
      </c>
      <c r="AA47" s="223"/>
      <c r="AB47" s="224"/>
      <c r="AC47" s="224"/>
      <c r="AD47" s="224"/>
      <c r="AE47" s="224"/>
      <c r="AF47" s="225"/>
      <c r="AH47" s="30">
        <v>41057</v>
      </c>
      <c r="AI47" s="31" t="str">
        <f t="shared" si="6"/>
        <v>Po</v>
      </c>
      <c r="AJ47" s="85"/>
      <c r="AK47" s="35">
        <f t="shared" si="7"/>
        <v>0</v>
      </c>
      <c r="AL47" s="223"/>
      <c r="AM47" s="224"/>
      <c r="AN47" s="224"/>
      <c r="AO47" s="224"/>
      <c r="AP47" s="224"/>
      <c r="AQ47" s="225"/>
    </row>
    <row r="48" spans="1:43" s="77" customFormat="1" ht="13.5">
      <c r="A48" s="30">
        <v>41058</v>
      </c>
      <c r="B48" s="31" t="str">
        <f t="shared" si="0"/>
        <v>Út</v>
      </c>
      <c r="C48" s="85"/>
      <c r="D48" s="35">
        <f t="shared" si="1"/>
        <v>0</v>
      </c>
      <c r="E48" s="223"/>
      <c r="F48" s="224"/>
      <c r="G48" s="224"/>
      <c r="H48" s="224"/>
      <c r="I48" s="224"/>
      <c r="J48" s="225"/>
      <c r="L48" s="30">
        <v>41058</v>
      </c>
      <c r="M48" s="31" t="str">
        <f t="shared" si="2"/>
        <v>Út</v>
      </c>
      <c r="N48" s="85"/>
      <c r="O48" s="35">
        <f t="shared" si="3"/>
        <v>0</v>
      </c>
      <c r="P48" s="223"/>
      <c r="Q48" s="224"/>
      <c r="R48" s="224"/>
      <c r="S48" s="224"/>
      <c r="T48" s="224"/>
      <c r="U48" s="225"/>
      <c r="W48" s="30">
        <v>41058</v>
      </c>
      <c r="X48" s="31" t="str">
        <f t="shared" si="4"/>
        <v>Út</v>
      </c>
      <c r="Y48" s="85"/>
      <c r="Z48" s="35">
        <f t="shared" si="5"/>
        <v>0</v>
      </c>
      <c r="AA48" s="223"/>
      <c r="AB48" s="224"/>
      <c r="AC48" s="224"/>
      <c r="AD48" s="224"/>
      <c r="AE48" s="224"/>
      <c r="AF48" s="225"/>
      <c r="AH48" s="30">
        <v>41058</v>
      </c>
      <c r="AI48" s="31" t="str">
        <f t="shared" si="6"/>
        <v>Út</v>
      </c>
      <c r="AJ48" s="85"/>
      <c r="AK48" s="35">
        <f t="shared" si="7"/>
        <v>0</v>
      </c>
      <c r="AL48" s="223"/>
      <c r="AM48" s="224"/>
      <c r="AN48" s="224"/>
      <c r="AO48" s="224"/>
      <c r="AP48" s="224"/>
      <c r="AQ48" s="225"/>
    </row>
    <row r="49" spans="1:43" s="76" customFormat="1" ht="13.5">
      <c r="A49" s="30">
        <v>41059</v>
      </c>
      <c r="B49" s="31" t="str">
        <f t="shared" si="0"/>
        <v>St</v>
      </c>
      <c r="C49" s="85"/>
      <c r="D49" s="35">
        <f t="shared" si="1"/>
        <v>0</v>
      </c>
      <c r="E49" s="214"/>
      <c r="F49" s="215"/>
      <c r="G49" s="215"/>
      <c r="H49" s="215"/>
      <c r="I49" s="215"/>
      <c r="J49" s="216"/>
      <c r="L49" s="30">
        <v>41059</v>
      </c>
      <c r="M49" s="31" t="str">
        <f t="shared" si="2"/>
        <v>St</v>
      </c>
      <c r="N49" s="85"/>
      <c r="O49" s="35">
        <f t="shared" si="3"/>
        <v>0</v>
      </c>
      <c r="P49" s="214"/>
      <c r="Q49" s="215"/>
      <c r="R49" s="215"/>
      <c r="S49" s="215"/>
      <c r="T49" s="215"/>
      <c r="U49" s="216"/>
      <c r="W49" s="30">
        <v>41059</v>
      </c>
      <c r="X49" s="31" t="str">
        <f t="shared" si="4"/>
        <v>St</v>
      </c>
      <c r="Y49" s="85"/>
      <c r="Z49" s="35">
        <f t="shared" si="5"/>
        <v>0</v>
      </c>
      <c r="AA49" s="214"/>
      <c r="AB49" s="215"/>
      <c r="AC49" s="215"/>
      <c r="AD49" s="215"/>
      <c r="AE49" s="215"/>
      <c r="AF49" s="216"/>
      <c r="AH49" s="30">
        <v>41059</v>
      </c>
      <c r="AI49" s="31" t="str">
        <f t="shared" si="6"/>
        <v>St</v>
      </c>
      <c r="AJ49" s="85"/>
      <c r="AK49" s="35">
        <f t="shared" si="7"/>
        <v>0</v>
      </c>
      <c r="AL49" s="214"/>
      <c r="AM49" s="215"/>
      <c r="AN49" s="215"/>
      <c r="AO49" s="215"/>
      <c r="AP49" s="215"/>
      <c r="AQ49" s="216"/>
    </row>
    <row r="50" spans="1:43" s="76" customFormat="1" ht="14.25" thickBot="1">
      <c r="A50" s="30">
        <v>41060</v>
      </c>
      <c r="B50" s="31" t="str">
        <f t="shared" si="0"/>
        <v>Čt</v>
      </c>
      <c r="C50" s="88"/>
      <c r="D50" s="35">
        <f t="shared" si="1"/>
        <v>0</v>
      </c>
      <c r="E50" s="217"/>
      <c r="F50" s="218"/>
      <c r="G50" s="218"/>
      <c r="H50" s="218"/>
      <c r="I50" s="218"/>
      <c r="J50" s="219"/>
      <c r="L50" s="30">
        <v>41060</v>
      </c>
      <c r="M50" s="31" t="str">
        <f t="shared" si="2"/>
        <v>Čt</v>
      </c>
      <c r="N50" s="88"/>
      <c r="O50" s="35">
        <f t="shared" si="3"/>
        <v>0</v>
      </c>
      <c r="P50" s="217"/>
      <c r="Q50" s="218"/>
      <c r="R50" s="218"/>
      <c r="S50" s="218"/>
      <c r="T50" s="218"/>
      <c r="U50" s="219"/>
      <c r="W50" s="30">
        <v>41060</v>
      </c>
      <c r="X50" s="31" t="str">
        <f t="shared" si="4"/>
        <v>Čt</v>
      </c>
      <c r="Y50" s="88"/>
      <c r="Z50" s="35">
        <f t="shared" si="5"/>
        <v>0</v>
      </c>
      <c r="AA50" s="217"/>
      <c r="AB50" s="218"/>
      <c r="AC50" s="218"/>
      <c r="AD50" s="218"/>
      <c r="AE50" s="218"/>
      <c r="AF50" s="219"/>
      <c r="AH50" s="30">
        <v>41060</v>
      </c>
      <c r="AI50" s="31" t="str">
        <f t="shared" si="6"/>
        <v>Čt</v>
      </c>
      <c r="AJ50" s="88"/>
      <c r="AK50" s="35">
        <f t="shared" si="7"/>
        <v>0</v>
      </c>
      <c r="AL50" s="217"/>
      <c r="AM50" s="218"/>
      <c r="AN50" s="218"/>
      <c r="AO50" s="218"/>
      <c r="AP50" s="218"/>
      <c r="AQ50" s="219"/>
    </row>
    <row r="51" spans="1:43" ht="13.5" thickBot="1">
      <c r="A51" s="39" t="s">
        <v>22</v>
      </c>
      <c r="B51" s="40"/>
      <c r="C51" s="41"/>
      <c r="D51" s="65">
        <f>SUM(C20:C50)</f>
        <v>0</v>
      </c>
      <c r="E51" s="136" t="s">
        <v>23</v>
      </c>
      <c r="F51" s="137"/>
      <c r="G51" s="41"/>
      <c r="H51" s="41"/>
      <c r="I51" s="41"/>
      <c r="J51" s="26"/>
      <c r="L51" s="39" t="s">
        <v>22</v>
      </c>
      <c r="M51" s="40"/>
      <c r="N51" s="41"/>
      <c r="O51" s="65">
        <f>SUM(N20:N50)</f>
        <v>0</v>
      </c>
      <c r="P51" s="136" t="s">
        <v>23</v>
      </c>
      <c r="Q51" s="137"/>
      <c r="R51" s="41"/>
      <c r="S51" s="41"/>
      <c r="T51" s="41"/>
      <c r="U51" s="26"/>
      <c r="W51" s="39" t="s">
        <v>22</v>
      </c>
      <c r="X51" s="40"/>
      <c r="Y51" s="41"/>
      <c r="Z51" s="65">
        <f>SUM(Y20:Y50)</f>
        <v>0</v>
      </c>
      <c r="AA51" s="136" t="s">
        <v>23</v>
      </c>
      <c r="AB51" s="137"/>
      <c r="AC51" s="41"/>
      <c r="AD51" s="41"/>
      <c r="AE51" s="41"/>
      <c r="AF51" s="26"/>
      <c r="AH51" s="39" t="s">
        <v>22</v>
      </c>
      <c r="AI51" s="40"/>
      <c r="AJ51" s="41"/>
      <c r="AK51" s="65">
        <f>SUM(AJ20:AJ50)</f>
        <v>0</v>
      </c>
      <c r="AL51" s="136" t="s">
        <v>23</v>
      </c>
      <c r="AM51" s="137"/>
      <c r="AN51" s="41"/>
      <c r="AO51" s="41"/>
      <c r="AP51" s="41"/>
      <c r="AQ51" s="26"/>
    </row>
    <row r="52" spans="1:43" ht="13.5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</row>
    <row r="53" spans="1:43" ht="13.5" thickBot="1">
      <c r="A53" s="220" t="s">
        <v>24</v>
      </c>
      <c r="B53" s="221"/>
      <c r="C53" s="221"/>
      <c r="D53" s="221"/>
      <c r="E53" s="222"/>
      <c r="F53" s="43"/>
      <c r="G53" s="117" t="s">
        <v>25</v>
      </c>
      <c r="H53" s="118"/>
      <c r="I53" s="118"/>
      <c r="J53" s="120"/>
      <c r="L53" s="220" t="s">
        <v>24</v>
      </c>
      <c r="M53" s="221"/>
      <c r="N53" s="221"/>
      <c r="O53" s="221"/>
      <c r="P53" s="222"/>
      <c r="Q53" s="43"/>
      <c r="R53" s="117" t="s">
        <v>25</v>
      </c>
      <c r="S53" s="118"/>
      <c r="T53" s="118"/>
      <c r="U53" s="120"/>
      <c r="W53" s="220" t="s">
        <v>24</v>
      </c>
      <c r="X53" s="221"/>
      <c r="Y53" s="221"/>
      <c r="Z53" s="221"/>
      <c r="AA53" s="222"/>
      <c r="AB53" s="43"/>
      <c r="AC53" s="117" t="s">
        <v>25</v>
      </c>
      <c r="AD53" s="118"/>
      <c r="AE53" s="118"/>
      <c r="AF53" s="120"/>
      <c r="AH53" s="220" t="s">
        <v>24</v>
      </c>
      <c r="AI53" s="221"/>
      <c r="AJ53" s="221"/>
      <c r="AK53" s="221"/>
      <c r="AL53" s="222"/>
      <c r="AM53" s="43"/>
      <c r="AN53" s="117" t="s">
        <v>25</v>
      </c>
      <c r="AO53" s="118"/>
      <c r="AP53" s="118"/>
      <c r="AQ53" s="120"/>
    </row>
    <row r="54" spans="1:43" ht="12.75">
      <c r="A54" s="184" t="s">
        <v>26</v>
      </c>
      <c r="B54" s="185"/>
      <c r="C54" s="185"/>
      <c r="D54" s="208"/>
      <c r="E54" s="90"/>
      <c r="F54" s="45"/>
      <c r="G54" s="138" t="s">
        <v>27</v>
      </c>
      <c r="H54" s="141"/>
      <c r="I54" s="142"/>
      <c r="J54" s="143"/>
      <c r="L54" s="184" t="s">
        <v>26</v>
      </c>
      <c r="M54" s="185"/>
      <c r="N54" s="185"/>
      <c r="O54" s="208"/>
      <c r="P54" s="90"/>
      <c r="Q54" s="45"/>
      <c r="R54" s="138" t="s">
        <v>27</v>
      </c>
      <c r="S54" s="141"/>
      <c r="T54" s="142"/>
      <c r="U54" s="143"/>
      <c r="W54" s="184" t="s">
        <v>26</v>
      </c>
      <c r="X54" s="185"/>
      <c r="Y54" s="185"/>
      <c r="Z54" s="208"/>
      <c r="AA54" s="90"/>
      <c r="AB54" s="45"/>
      <c r="AC54" s="138" t="s">
        <v>27</v>
      </c>
      <c r="AD54" s="141"/>
      <c r="AE54" s="142"/>
      <c r="AF54" s="143"/>
      <c r="AH54" s="184" t="s">
        <v>26</v>
      </c>
      <c r="AI54" s="185"/>
      <c r="AJ54" s="185"/>
      <c r="AK54" s="208"/>
      <c r="AL54" s="90"/>
      <c r="AM54" s="45"/>
      <c r="AN54" s="138" t="s">
        <v>27</v>
      </c>
      <c r="AO54" s="141"/>
      <c r="AP54" s="142"/>
      <c r="AQ54" s="143"/>
    </row>
    <row r="55" spans="1:43" ht="12.75">
      <c r="A55" s="188" t="s">
        <v>28</v>
      </c>
      <c r="B55" s="189"/>
      <c r="C55" s="189"/>
      <c r="D55" s="209"/>
      <c r="E55" s="46"/>
      <c r="F55" s="45"/>
      <c r="G55" s="121" t="s">
        <v>28</v>
      </c>
      <c r="H55" s="124"/>
      <c r="I55" s="125"/>
      <c r="J55" s="210"/>
      <c r="L55" s="188" t="s">
        <v>28</v>
      </c>
      <c r="M55" s="189"/>
      <c r="N55" s="189"/>
      <c r="O55" s="209"/>
      <c r="P55" s="46"/>
      <c r="Q55" s="45"/>
      <c r="R55" s="121" t="s">
        <v>28</v>
      </c>
      <c r="S55" s="124"/>
      <c r="T55" s="125"/>
      <c r="U55" s="210"/>
      <c r="W55" s="188" t="s">
        <v>28</v>
      </c>
      <c r="X55" s="189"/>
      <c r="Y55" s="189"/>
      <c r="Z55" s="209"/>
      <c r="AA55" s="46"/>
      <c r="AB55" s="45"/>
      <c r="AC55" s="121" t="s">
        <v>28</v>
      </c>
      <c r="AD55" s="124"/>
      <c r="AE55" s="125"/>
      <c r="AF55" s="210"/>
      <c r="AH55" s="188" t="s">
        <v>28</v>
      </c>
      <c r="AI55" s="189"/>
      <c r="AJ55" s="189"/>
      <c r="AK55" s="209"/>
      <c r="AL55" s="46"/>
      <c r="AM55" s="45"/>
      <c r="AN55" s="121" t="s">
        <v>28</v>
      </c>
      <c r="AO55" s="124"/>
      <c r="AP55" s="125"/>
      <c r="AQ55" s="210"/>
    </row>
    <row r="56" spans="1:43" ht="13.5" customHeight="1">
      <c r="A56" s="198" t="s">
        <v>68</v>
      </c>
      <c r="B56" s="199"/>
      <c r="C56" s="199"/>
      <c r="D56" s="199"/>
      <c r="E56" s="68">
        <f>J13*160/E15*E55</f>
        <v>0</v>
      </c>
      <c r="F56" s="67"/>
      <c r="G56" s="200" t="s">
        <v>58</v>
      </c>
      <c r="H56" s="201"/>
      <c r="I56" s="202">
        <f>ROUND(J13*160/(E15+2)*I55,2)</f>
        <v>0</v>
      </c>
      <c r="J56" s="203" t="e">
        <f>ROUND(O13*160/J15*J55,2)</f>
        <v>#DIV/0!</v>
      </c>
      <c r="L56" s="198" t="s">
        <v>68</v>
      </c>
      <c r="M56" s="199"/>
      <c r="N56" s="199"/>
      <c r="O56" s="199"/>
      <c r="P56" s="68">
        <f>U13*160/P15*P55</f>
        <v>0</v>
      </c>
      <c r="Q56" s="67"/>
      <c r="R56" s="200" t="s">
        <v>58</v>
      </c>
      <c r="S56" s="201"/>
      <c r="T56" s="202">
        <f>ROUND(U13*160/(P15+2)*T55,2)</f>
        <v>0</v>
      </c>
      <c r="U56" s="203" t="e">
        <f>ROUND(Z13*160/U15*U55,2)</f>
        <v>#DIV/0!</v>
      </c>
      <c r="W56" s="198" t="s">
        <v>68</v>
      </c>
      <c r="X56" s="199"/>
      <c r="Y56" s="199"/>
      <c r="Z56" s="199"/>
      <c r="AA56" s="68">
        <f>AF13*8*AA55</f>
        <v>0</v>
      </c>
      <c r="AB56" s="67"/>
      <c r="AC56" s="200" t="s">
        <v>58</v>
      </c>
      <c r="AD56" s="201"/>
      <c r="AE56" s="202">
        <f>ROUND(AF13*160/(AA15+2)*AE55,2)</f>
        <v>0</v>
      </c>
      <c r="AF56" s="203" t="e">
        <f>ROUND(AK13*160/AF15*AF55,2)</f>
        <v>#DIV/0!</v>
      </c>
      <c r="AH56" s="198" t="s">
        <v>68</v>
      </c>
      <c r="AI56" s="199"/>
      <c r="AJ56" s="199"/>
      <c r="AK56" s="199"/>
      <c r="AL56" s="68">
        <f>AQ13*8*AL55</f>
        <v>0</v>
      </c>
      <c r="AM56" s="67"/>
      <c r="AN56" s="200" t="s">
        <v>58</v>
      </c>
      <c r="AO56" s="201"/>
      <c r="AP56" s="202">
        <f>ROUND(AQ13*160/(AL15+2)*AP55,2)</f>
        <v>0</v>
      </c>
      <c r="AQ56" s="203" t="e">
        <f>ROUND(AV13*160/AQ15*AQ55,2)</f>
        <v>#DIV/0!</v>
      </c>
    </row>
    <row r="57" spans="1:43" ht="13.5" customHeight="1" thickBot="1">
      <c r="A57" s="127" t="s">
        <v>69</v>
      </c>
      <c r="B57" s="128"/>
      <c r="C57" s="128"/>
      <c r="D57" s="130"/>
      <c r="E57" s="47">
        <f>E55*8</f>
        <v>0</v>
      </c>
      <c r="F57" s="67"/>
      <c r="G57" s="127" t="s">
        <v>59</v>
      </c>
      <c r="H57" s="130"/>
      <c r="I57" s="131">
        <f>I55*8</f>
        <v>0</v>
      </c>
      <c r="J57" s="132">
        <f>J55*8</f>
        <v>0</v>
      </c>
      <c r="L57" s="127" t="s">
        <v>69</v>
      </c>
      <c r="M57" s="128"/>
      <c r="N57" s="128"/>
      <c r="O57" s="130"/>
      <c r="P57" s="47">
        <f>P55*8</f>
        <v>0</v>
      </c>
      <c r="Q57" s="67"/>
      <c r="R57" s="127" t="s">
        <v>59</v>
      </c>
      <c r="S57" s="130"/>
      <c r="T57" s="131">
        <f>T55*8</f>
        <v>0</v>
      </c>
      <c r="U57" s="132">
        <f>U55*8</f>
        <v>0</v>
      </c>
      <c r="W57" s="127" t="s">
        <v>69</v>
      </c>
      <c r="X57" s="128"/>
      <c r="Y57" s="128"/>
      <c r="Z57" s="130"/>
      <c r="AA57" s="47">
        <f>AA55*8</f>
        <v>0</v>
      </c>
      <c r="AB57" s="67"/>
      <c r="AC57" s="127" t="s">
        <v>59</v>
      </c>
      <c r="AD57" s="130"/>
      <c r="AE57" s="131">
        <f>AE55*8</f>
        <v>0</v>
      </c>
      <c r="AF57" s="132">
        <f>AF55*8</f>
        <v>0</v>
      </c>
      <c r="AH57" s="127" t="s">
        <v>69</v>
      </c>
      <c r="AI57" s="128"/>
      <c r="AJ57" s="128"/>
      <c r="AK57" s="130"/>
      <c r="AL57" s="47">
        <f>AL55*8</f>
        <v>0</v>
      </c>
      <c r="AM57" s="67"/>
      <c r="AN57" s="127" t="s">
        <v>59</v>
      </c>
      <c r="AO57" s="130"/>
      <c r="AP57" s="131">
        <f>AP55*8</f>
        <v>0</v>
      </c>
      <c r="AQ57" s="132">
        <f>AQ55*8</f>
        <v>0</v>
      </c>
    </row>
    <row r="58" spans="1:43" ht="13.5" customHeight="1" thickBot="1">
      <c r="A58" s="196" t="s">
        <v>31</v>
      </c>
      <c r="B58" s="196"/>
      <c r="C58" s="196"/>
      <c r="D58" s="196"/>
      <c r="E58" s="196"/>
      <c r="F58" s="196"/>
      <c r="G58" s="197">
        <f>E16</f>
        <v>0</v>
      </c>
      <c r="H58" s="197"/>
      <c r="I58" s="197"/>
      <c r="J58" s="48" t="s">
        <v>23</v>
      </c>
      <c r="L58" s="196" t="s">
        <v>31</v>
      </c>
      <c r="M58" s="196"/>
      <c r="N58" s="196"/>
      <c r="O58" s="196"/>
      <c r="P58" s="196"/>
      <c r="Q58" s="196"/>
      <c r="R58" s="197">
        <f>P16</f>
        <v>0</v>
      </c>
      <c r="S58" s="197"/>
      <c r="T58" s="197"/>
      <c r="U58" s="48" t="s">
        <v>23</v>
      </c>
      <c r="W58" s="196" t="s">
        <v>31</v>
      </c>
      <c r="X58" s="196"/>
      <c r="Y58" s="196"/>
      <c r="Z58" s="196"/>
      <c r="AA58" s="196"/>
      <c r="AB58" s="196"/>
      <c r="AC58" s="197">
        <f>AA16</f>
        <v>0</v>
      </c>
      <c r="AD58" s="197"/>
      <c r="AE58" s="197"/>
      <c r="AF58" s="48" t="s">
        <v>23</v>
      </c>
      <c r="AH58" s="196" t="s">
        <v>31</v>
      </c>
      <c r="AI58" s="196"/>
      <c r="AJ58" s="196"/>
      <c r="AK58" s="196"/>
      <c r="AL58" s="196"/>
      <c r="AM58" s="196"/>
      <c r="AN58" s="197">
        <f>AL16</f>
        <v>0</v>
      </c>
      <c r="AO58" s="197"/>
      <c r="AP58" s="197"/>
      <c r="AQ58" s="48" t="s">
        <v>23</v>
      </c>
    </row>
    <row r="59" spans="1:43" ht="13.5" thickBot="1">
      <c r="A59" s="39" t="s">
        <v>60</v>
      </c>
      <c r="B59" s="25"/>
      <c r="C59" s="25"/>
      <c r="D59" s="25"/>
      <c r="E59" s="25"/>
      <c r="F59" s="25"/>
      <c r="G59" s="114">
        <f>D51+E56</f>
        <v>0</v>
      </c>
      <c r="H59" s="115"/>
      <c r="I59" s="116"/>
      <c r="J59" s="26" t="s">
        <v>23</v>
      </c>
      <c r="L59" s="39" t="s">
        <v>60</v>
      </c>
      <c r="M59" s="25"/>
      <c r="N59" s="25"/>
      <c r="O59" s="25"/>
      <c r="P59" s="25"/>
      <c r="Q59" s="25"/>
      <c r="R59" s="114">
        <f>O51+P56+T56</f>
        <v>0</v>
      </c>
      <c r="S59" s="115"/>
      <c r="T59" s="116"/>
      <c r="U59" s="26" t="s">
        <v>23</v>
      </c>
      <c r="W59" s="39" t="s">
        <v>60</v>
      </c>
      <c r="X59" s="25"/>
      <c r="Y59" s="25"/>
      <c r="Z59" s="25"/>
      <c r="AA59" s="25"/>
      <c r="AB59" s="25"/>
      <c r="AC59" s="114">
        <f>Z51+AA56</f>
        <v>0</v>
      </c>
      <c r="AD59" s="115"/>
      <c r="AE59" s="116"/>
      <c r="AF59" s="26" t="s">
        <v>23</v>
      </c>
      <c r="AH59" s="39" t="s">
        <v>60</v>
      </c>
      <c r="AI59" s="25"/>
      <c r="AJ59" s="25"/>
      <c r="AK59" s="25"/>
      <c r="AL59" s="25"/>
      <c r="AM59" s="25"/>
      <c r="AN59" s="114">
        <f>AK51+AL56</f>
        <v>0</v>
      </c>
      <c r="AO59" s="115"/>
      <c r="AP59" s="116"/>
      <c r="AQ59" s="26" t="s">
        <v>23</v>
      </c>
    </row>
    <row r="60" spans="1:43" ht="26.25" customHeight="1" thickBot="1">
      <c r="A60" s="205" t="s">
        <v>64</v>
      </c>
      <c r="B60" s="206"/>
      <c r="C60" s="206"/>
      <c r="D60" s="206"/>
      <c r="E60" s="207"/>
      <c r="F60" s="207"/>
      <c r="G60" s="207"/>
      <c r="H60" s="207"/>
      <c r="I60" s="207"/>
      <c r="J60" s="207"/>
      <c r="L60" s="205" t="s">
        <v>64</v>
      </c>
      <c r="M60" s="206"/>
      <c r="N60" s="206"/>
      <c r="O60" s="206"/>
      <c r="P60" s="207"/>
      <c r="Q60" s="207"/>
      <c r="R60" s="207"/>
      <c r="S60" s="207"/>
      <c r="T60" s="207"/>
      <c r="U60" s="207"/>
      <c r="W60" s="205" t="s">
        <v>64</v>
      </c>
      <c r="X60" s="206"/>
      <c r="Y60" s="206"/>
      <c r="Z60" s="206"/>
      <c r="AA60" s="207"/>
      <c r="AB60" s="207"/>
      <c r="AC60" s="207"/>
      <c r="AD60" s="207"/>
      <c r="AE60" s="207"/>
      <c r="AF60" s="207"/>
      <c r="AH60" s="205" t="s">
        <v>64</v>
      </c>
      <c r="AI60" s="206"/>
      <c r="AJ60" s="206"/>
      <c r="AK60" s="206"/>
      <c r="AL60" s="207"/>
      <c r="AM60" s="207"/>
      <c r="AN60" s="207"/>
      <c r="AO60" s="207"/>
      <c r="AP60" s="207"/>
      <c r="AQ60" s="207"/>
    </row>
    <row r="61" spans="1:43" ht="13.5" thickBot="1">
      <c r="A61" s="117" t="s">
        <v>32</v>
      </c>
      <c r="B61" s="118"/>
      <c r="C61" s="118"/>
      <c r="D61" s="119"/>
      <c r="E61" s="49"/>
      <c r="F61" s="45"/>
      <c r="G61" s="117" t="s">
        <v>32</v>
      </c>
      <c r="H61" s="118"/>
      <c r="I61" s="120"/>
      <c r="J61" s="49"/>
      <c r="L61" s="117" t="s">
        <v>32</v>
      </c>
      <c r="M61" s="118"/>
      <c r="N61" s="118"/>
      <c r="O61" s="119"/>
      <c r="P61" s="49"/>
      <c r="Q61" s="45"/>
      <c r="R61" s="117" t="s">
        <v>32</v>
      </c>
      <c r="S61" s="118"/>
      <c r="T61" s="120"/>
      <c r="U61" s="49"/>
      <c r="W61" s="117" t="s">
        <v>32</v>
      </c>
      <c r="X61" s="118"/>
      <c r="Y61" s="118"/>
      <c r="Z61" s="119"/>
      <c r="AA61" s="49"/>
      <c r="AB61" s="45"/>
      <c r="AC61" s="117" t="s">
        <v>32</v>
      </c>
      <c r="AD61" s="118"/>
      <c r="AE61" s="120"/>
      <c r="AF61" s="49"/>
      <c r="AH61" s="117" t="s">
        <v>32</v>
      </c>
      <c r="AI61" s="118"/>
      <c r="AJ61" s="118"/>
      <c r="AK61" s="119"/>
      <c r="AL61" s="49"/>
      <c r="AM61" s="45"/>
      <c r="AN61" s="117" t="s">
        <v>32</v>
      </c>
      <c r="AO61" s="118"/>
      <c r="AP61" s="120"/>
      <c r="AQ61" s="49"/>
    </row>
    <row r="62" spans="1:43" ht="51.75" customHeight="1" thickBot="1">
      <c r="A62" s="117" t="s">
        <v>33</v>
      </c>
      <c r="B62" s="118"/>
      <c r="C62" s="118"/>
      <c r="D62" s="119"/>
      <c r="E62" s="50"/>
      <c r="F62" s="45"/>
      <c r="G62" s="117" t="s">
        <v>34</v>
      </c>
      <c r="H62" s="118"/>
      <c r="I62" s="120"/>
      <c r="J62" s="50"/>
      <c r="L62" s="117" t="s">
        <v>33</v>
      </c>
      <c r="M62" s="118"/>
      <c r="N62" s="118"/>
      <c r="O62" s="119"/>
      <c r="P62" s="50"/>
      <c r="Q62" s="45"/>
      <c r="R62" s="117" t="s">
        <v>34</v>
      </c>
      <c r="S62" s="118"/>
      <c r="T62" s="120"/>
      <c r="U62" s="50"/>
      <c r="W62" s="117" t="s">
        <v>33</v>
      </c>
      <c r="X62" s="118"/>
      <c r="Y62" s="118"/>
      <c r="Z62" s="119"/>
      <c r="AA62" s="50"/>
      <c r="AB62" s="45"/>
      <c r="AC62" s="117" t="s">
        <v>34</v>
      </c>
      <c r="AD62" s="118"/>
      <c r="AE62" s="120"/>
      <c r="AF62" s="50"/>
      <c r="AH62" s="117" t="s">
        <v>33</v>
      </c>
      <c r="AI62" s="118"/>
      <c r="AJ62" s="118"/>
      <c r="AK62" s="119"/>
      <c r="AL62" s="50"/>
      <c r="AM62" s="45"/>
      <c r="AN62" s="117" t="s">
        <v>34</v>
      </c>
      <c r="AO62" s="118"/>
      <c r="AP62" s="120"/>
      <c r="AQ62" s="50"/>
    </row>
    <row r="63" spans="1:43" ht="12.75">
      <c r="A63" s="204" t="s">
        <v>61</v>
      </c>
      <c r="B63" s="204"/>
      <c r="C63" s="204"/>
      <c r="D63" s="204"/>
      <c r="E63" s="204"/>
      <c r="L63" s="204" t="s">
        <v>61</v>
      </c>
      <c r="M63" s="204"/>
      <c r="N63" s="204"/>
      <c r="O63" s="204"/>
      <c r="P63" s="204"/>
      <c r="Q63" s="3"/>
      <c r="R63" s="3"/>
      <c r="S63" s="3"/>
      <c r="T63" s="3"/>
      <c r="U63" s="3"/>
      <c r="W63" s="204" t="s">
        <v>61</v>
      </c>
      <c r="X63" s="204"/>
      <c r="Y63" s="204"/>
      <c r="Z63" s="204"/>
      <c r="AA63" s="204"/>
      <c r="AB63" s="3"/>
      <c r="AC63" s="3"/>
      <c r="AD63" s="3"/>
      <c r="AE63" s="3"/>
      <c r="AF63" s="3"/>
      <c r="AH63" s="204" t="s">
        <v>61</v>
      </c>
      <c r="AI63" s="204"/>
      <c r="AJ63" s="204"/>
      <c r="AK63" s="204"/>
      <c r="AL63" s="204"/>
      <c r="AM63" s="3"/>
      <c r="AN63" s="3"/>
      <c r="AO63" s="3"/>
      <c r="AP63" s="3"/>
      <c r="AQ63" s="3"/>
    </row>
  </sheetData>
  <sheetProtection/>
  <mergeCells count="300">
    <mergeCell ref="W1:AC1"/>
    <mergeCell ref="AD1:AF1"/>
    <mergeCell ref="AH1:AN1"/>
    <mergeCell ref="AO1:AQ1"/>
    <mergeCell ref="A2:J5"/>
    <mergeCell ref="L2:U5"/>
    <mergeCell ref="W2:AF5"/>
    <mergeCell ref="AH2:AQ5"/>
    <mergeCell ref="A1:G1"/>
    <mergeCell ref="H1:J1"/>
    <mergeCell ref="L1:R1"/>
    <mergeCell ref="S1:U1"/>
    <mergeCell ref="A7:E7"/>
    <mergeCell ref="L7:P7"/>
    <mergeCell ref="W7:AA7"/>
    <mergeCell ref="AH7:AL7"/>
    <mergeCell ref="A8:E8"/>
    <mergeCell ref="G8:I8"/>
    <mergeCell ref="L8:P8"/>
    <mergeCell ref="R8:T8"/>
    <mergeCell ref="W8:AA8"/>
    <mergeCell ref="AC8:AE8"/>
    <mergeCell ref="AH8:AL8"/>
    <mergeCell ref="AN8:AP8"/>
    <mergeCell ref="G9:I9"/>
    <mergeCell ref="R9:T9"/>
    <mergeCell ref="AC9:AE9"/>
    <mergeCell ref="AN9:AP9"/>
    <mergeCell ref="A10:D10"/>
    <mergeCell ref="G10:I10"/>
    <mergeCell ref="L10:O10"/>
    <mergeCell ref="R10:T10"/>
    <mergeCell ref="W10:Z10"/>
    <mergeCell ref="AC10:AE10"/>
    <mergeCell ref="AH10:AK10"/>
    <mergeCell ref="AN10:AP10"/>
    <mergeCell ref="A11:D11"/>
    <mergeCell ref="G11:I11"/>
    <mergeCell ref="L11:O11"/>
    <mergeCell ref="R11:T11"/>
    <mergeCell ref="W11:Z11"/>
    <mergeCell ref="AC11:AE11"/>
    <mergeCell ref="AH11:AK11"/>
    <mergeCell ref="AN11:AP11"/>
    <mergeCell ref="A12:D12"/>
    <mergeCell ref="G12:I12"/>
    <mergeCell ref="L12:O12"/>
    <mergeCell ref="R12:T12"/>
    <mergeCell ref="W12:Z12"/>
    <mergeCell ref="AC12:AE12"/>
    <mergeCell ref="AH12:AK12"/>
    <mergeCell ref="AN12:AP12"/>
    <mergeCell ref="A13:D13"/>
    <mergeCell ref="G13:I13"/>
    <mergeCell ref="L13:O13"/>
    <mergeCell ref="R13:T13"/>
    <mergeCell ref="W13:Z13"/>
    <mergeCell ref="AC13:AE13"/>
    <mergeCell ref="AH13:AK13"/>
    <mergeCell ref="AN13:AP13"/>
    <mergeCell ref="G14:I14"/>
    <mergeCell ref="R14:T14"/>
    <mergeCell ref="AC14:AE14"/>
    <mergeCell ref="AN14:AP14"/>
    <mergeCell ref="G15:I15"/>
    <mergeCell ref="R15:T15"/>
    <mergeCell ref="AC15:AE15"/>
    <mergeCell ref="AN15:AP15"/>
    <mergeCell ref="A16:D16"/>
    <mergeCell ref="G16:I16"/>
    <mergeCell ref="L16:O16"/>
    <mergeCell ref="R16:T16"/>
    <mergeCell ref="W16:Z16"/>
    <mergeCell ref="AC16:AE16"/>
    <mergeCell ref="AH16:AK16"/>
    <mergeCell ref="AN16:AP16"/>
    <mergeCell ref="E19:J19"/>
    <mergeCell ref="P19:U19"/>
    <mergeCell ref="AA19:AF19"/>
    <mergeCell ref="AL19:AQ19"/>
    <mergeCell ref="E20:J20"/>
    <mergeCell ref="P20:U20"/>
    <mergeCell ref="AA20:AF20"/>
    <mergeCell ref="AL20:AQ20"/>
    <mergeCell ref="E21:J21"/>
    <mergeCell ref="P21:U21"/>
    <mergeCell ref="AA21:AF21"/>
    <mergeCell ref="AL21:AQ21"/>
    <mergeCell ref="E22:J22"/>
    <mergeCell ref="P22:U22"/>
    <mergeCell ref="AA22:AF22"/>
    <mergeCell ref="AL22:AQ22"/>
    <mergeCell ref="E23:J23"/>
    <mergeCell ref="P23:U23"/>
    <mergeCell ref="AA23:AF23"/>
    <mergeCell ref="AL23:AQ23"/>
    <mergeCell ref="E24:J24"/>
    <mergeCell ref="P24:U24"/>
    <mergeCell ref="AA24:AF24"/>
    <mergeCell ref="AL24:AQ24"/>
    <mergeCell ref="E25:J25"/>
    <mergeCell ref="P25:U25"/>
    <mergeCell ref="AA25:AF25"/>
    <mergeCell ref="AL25:AQ25"/>
    <mergeCell ref="E26:J26"/>
    <mergeCell ref="P26:U26"/>
    <mergeCell ref="AA26:AF26"/>
    <mergeCell ref="AL26:AQ26"/>
    <mergeCell ref="E27:J27"/>
    <mergeCell ref="P27:U27"/>
    <mergeCell ref="AA27:AF27"/>
    <mergeCell ref="AL27:AQ27"/>
    <mergeCell ref="E28:J28"/>
    <mergeCell ref="P28:U28"/>
    <mergeCell ref="AA28:AF28"/>
    <mergeCell ref="AL28:AQ28"/>
    <mergeCell ref="E29:J29"/>
    <mergeCell ref="P29:U29"/>
    <mergeCell ref="AA29:AF29"/>
    <mergeCell ref="AL29:AQ29"/>
    <mergeCell ref="E30:J30"/>
    <mergeCell ref="P30:U30"/>
    <mergeCell ref="AA30:AF30"/>
    <mergeCell ref="AL30:AQ30"/>
    <mergeCell ref="E31:J31"/>
    <mergeCell ref="P31:U31"/>
    <mergeCell ref="AA31:AF31"/>
    <mergeCell ref="AL31:AQ31"/>
    <mergeCell ref="E32:J32"/>
    <mergeCell ref="P32:U32"/>
    <mergeCell ref="AA32:AF32"/>
    <mergeCell ref="AL32:AQ32"/>
    <mergeCell ref="E33:J33"/>
    <mergeCell ref="P33:U33"/>
    <mergeCell ref="AA33:AF33"/>
    <mergeCell ref="AL33:AQ33"/>
    <mergeCell ref="E34:J34"/>
    <mergeCell ref="P34:U34"/>
    <mergeCell ref="AA34:AF34"/>
    <mergeCell ref="AL34:AQ34"/>
    <mergeCell ref="E35:J35"/>
    <mergeCell ref="P35:U35"/>
    <mergeCell ref="AA35:AF35"/>
    <mergeCell ref="AL35:AQ35"/>
    <mergeCell ref="E36:J36"/>
    <mergeCell ref="P36:U36"/>
    <mergeCell ref="AA36:AF36"/>
    <mergeCell ref="AL36:AQ36"/>
    <mergeCell ref="E37:J37"/>
    <mergeCell ref="P37:U37"/>
    <mergeCell ref="AA37:AF37"/>
    <mergeCell ref="AL37:AQ37"/>
    <mergeCell ref="E38:J38"/>
    <mergeCell ref="P38:U38"/>
    <mergeCell ref="AA38:AF38"/>
    <mergeCell ref="AL38:AQ38"/>
    <mergeCell ref="E39:J39"/>
    <mergeCell ref="P39:U39"/>
    <mergeCell ref="AA39:AF39"/>
    <mergeCell ref="AL39:AQ39"/>
    <mergeCell ref="E40:J40"/>
    <mergeCell ref="P40:U40"/>
    <mergeCell ref="AA40:AF40"/>
    <mergeCell ref="AL40:AQ40"/>
    <mergeCell ref="E41:J41"/>
    <mergeCell ref="P41:U41"/>
    <mergeCell ref="AA41:AF41"/>
    <mergeCell ref="AL41:AQ41"/>
    <mergeCell ref="E42:J42"/>
    <mergeCell ref="P42:U42"/>
    <mergeCell ref="AA42:AF42"/>
    <mergeCell ref="AL42:AQ42"/>
    <mergeCell ref="E43:J43"/>
    <mergeCell ref="P43:U43"/>
    <mergeCell ref="AA43:AF43"/>
    <mergeCell ref="AL43:AQ43"/>
    <mergeCell ref="E44:J44"/>
    <mergeCell ref="P44:U44"/>
    <mergeCell ref="AA44:AF44"/>
    <mergeCell ref="AL44:AQ44"/>
    <mergeCell ref="E45:J45"/>
    <mergeCell ref="P45:U45"/>
    <mergeCell ref="AA45:AF45"/>
    <mergeCell ref="AL45:AQ45"/>
    <mergeCell ref="E46:J46"/>
    <mergeCell ref="P46:U46"/>
    <mergeCell ref="AA46:AF46"/>
    <mergeCell ref="AL46:AQ46"/>
    <mergeCell ref="E47:J47"/>
    <mergeCell ref="P47:U47"/>
    <mergeCell ref="AA47:AF47"/>
    <mergeCell ref="AL47:AQ47"/>
    <mergeCell ref="E48:J48"/>
    <mergeCell ref="P48:U48"/>
    <mergeCell ref="AA48:AF48"/>
    <mergeCell ref="AL48:AQ48"/>
    <mergeCell ref="E49:J49"/>
    <mergeCell ref="P49:U49"/>
    <mergeCell ref="AA49:AF49"/>
    <mergeCell ref="AL49:AQ49"/>
    <mergeCell ref="E50:J50"/>
    <mergeCell ref="P50:U50"/>
    <mergeCell ref="AA50:AF50"/>
    <mergeCell ref="AL50:AQ50"/>
    <mergeCell ref="E51:F51"/>
    <mergeCell ref="P51:Q51"/>
    <mergeCell ref="AA51:AB51"/>
    <mergeCell ref="AL51:AM51"/>
    <mergeCell ref="A53:E53"/>
    <mergeCell ref="G53:J53"/>
    <mergeCell ref="L53:P53"/>
    <mergeCell ref="R53:U53"/>
    <mergeCell ref="W53:AA53"/>
    <mergeCell ref="AC53:AF53"/>
    <mergeCell ref="AH53:AL53"/>
    <mergeCell ref="AN53:AQ53"/>
    <mergeCell ref="A54:D54"/>
    <mergeCell ref="G54:H54"/>
    <mergeCell ref="I54:J54"/>
    <mergeCell ref="L54:O54"/>
    <mergeCell ref="R54:S54"/>
    <mergeCell ref="T54:U54"/>
    <mergeCell ref="W54:Z54"/>
    <mergeCell ref="AC54:AD54"/>
    <mergeCell ref="AE54:AF54"/>
    <mergeCell ref="AH54:AK54"/>
    <mergeCell ref="AN54:AO54"/>
    <mergeCell ref="AP54:AQ54"/>
    <mergeCell ref="A55:D55"/>
    <mergeCell ref="G55:H55"/>
    <mergeCell ref="I55:J55"/>
    <mergeCell ref="L55:O55"/>
    <mergeCell ref="R55:S55"/>
    <mergeCell ref="T55:U55"/>
    <mergeCell ref="W55:Z55"/>
    <mergeCell ref="AC55:AD55"/>
    <mergeCell ref="AE55:AF55"/>
    <mergeCell ref="AH55:AK55"/>
    <mergeCell ref="AN55:AO55"/>
    <mergeCell ref="AP55:AQ55"/>
    <mergeCell ref="A56:D56"/>
    <mergeCell ref="G56:H56"/>
    <mergeCell ref="I56:J56"/>
    <mergeCell ref="L56:O56"/>
    <mergeCell ref="R56:S56"/>
    <mergeCell ref="T56:U56"/>
    <mergeCell ref="W56:Z56"/>
    <mergeCell ref="AC56:AD56"/>
    <mergeCell ref="AE56:AF56"/>
    <mergeCell ref="AH56:AK56"/>
    <mergeCell ref="AN56:AO56"/>
    <mergeCell ref="AP56:AQ56"/>
    <mergeCell ref="A57:D57"/>
    <mergeCell ref="G57:H57"/>
    <mergeCell ref="I57:J57"/>
    <mergeCell ref="L57:O57"/>
    <mergeCell ref="R57:S57"/>
    <mergeCell ref="T57:U57"/>
    <mergeCell ref="W57:Z57"/>
    <mergeCell ref="AC57:AD57"/>
    <mergeCell ref="AE57:AF57"/>
    <mergeCell ref="AH57:AK57"/>
    <mergeCell ref="AN57:AO57"/>
    <mergeCell ref="AP57:AQ57"/>
    <mergeCell ref="G59:I59"/>
    <mergeCell ref="R59:T59"/>
    <mergeCell ref="AC59:AE59"/>
    <mergeCell ref="AN59:AP59"/>
    <mergeCell ref="A58:F58"/>
    <mergeCell ref="G58:I58"/>
    <mergeCell ref="L58:Q58"/>
    <mergeCell ref="R58:T58"/>
    <mergeCell ref="W58:AB58"/>
    <mergeCell ref="AC58:AE58"/>
    <mergeCell ref="L61:O61"/>
    <mergeCell ref="R61:T61"/>
    <mergeCell ref="W61:Z61"/>
    <mergeCell ref="AC61:AE61"/>
    <mergeCell ref="AH58:AM58"/>
    <mergeCell ref="AN58:AP58"/>
    <mergeCell ref="W62:Z62"/>
    <mergeCell ref="AC62:AE62"/>
    <mergeCell ref="AH62:AK62"/>
    <mergeCell ref="AN62:AP62"/>
    <mergeCell ref="A60:J60"/>
    <mergeCell ref="L60:U60"/>
    <mergeCell ref="W60:AF60"/>
    <mergeCell ref="AH60:AQ60"/>
    <mergeCell ref="A61:D61"/>
    <mergeCell ref="G61:I61"/>
    <mergeCell ref="A63:E63"/>
    <mergeCell ref="L63:P63"/>
    <mergeCell ref="W63:AA63"/>
    <mergeCell ref="AH63:AL63"/>
    <mergeCell ref="AH61:AK61"/>
    <mergeCell ref="AN61:AP61"/>
    <mergeCell ref="A62:D62"/>
    <mergeCell ref="G62:I62"/>
    <mergeCell ref="L62:O62"/>
    <mergeCell ref="R62:T62"/>
  </mergeCells>
  <printOptions/>
  <pageMargins left="0.787401575" right="0.787401575" top="0.984251969" bottom="0.984251969" header="0.4921259845" footer="0.4921259845"/>
  <pageSetup horizontalDpi="600" verticalDpi="600" orientation="portrait" paperSize="9" scale="69" r:id="rId4"/>
  <headerFooter alignWithMargins="0">
    <oddHeader>&amp;L&amp;G</oddHeader>
  </headerFooter>
  <legacy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63"/>
  <sheetViews>
    <sheetView showGridLines="0" view="pageBreakPreview" zoomScale="75" zoomScaleNormal="75" zoomScaleSheetLayoutView="75" zoomScalePageLayoutView="0" workbookViewId="0" topLeftCell="A1">
      <selection activeCell="A8" sqref="A8:E8"/>
    </sheetView>
  </sheetViews>
  <sheetFormatPr defaultColWidth="9.140625" defaultRowHeight="12.75"/>
  <cols>
    <col min="1" max="1" width="5.8515625" style="3" customWidth="1"/>
    <col min="2" max="2" width="3.421875" style="3" customWidth="1"/>
    <col min="3" max="3" width="10.28125" style="3" customWidth="1"/>
    <col min="4" max="4" width="11.140625" style="3" customWidth="1"/>
    <col min="5" max="5" width="26.421875" style="3" customWidth="1"/>
    <col min="6" max="6" width="2.00390625" style="3" customWidth="1"/>
    <col min="7" max="7" width="7.8515625" style="3" customWidth="1"/>
    <col min="8" max="8" width="13.7109375" style="3" customWidth="1"/>
    <col min="9" max="9" width="5.8515625" style="3" customWidth="1"/>
    <col min="10" max="10" width="35.28125" style="3" customWidth="1"/>
    <col min="12" max="12" width="5.8515625" style="0" customWidth="1"/>
    <col min="13" max="13" width="3.421875" style="0" customWidth="1"/>
    <col min="14" max="14" width="10.28125" style="0" customWidth="1"/>
    <col min="15" max="15" width="11.140625" style="0" customWidth="1"/>
    <col min="16" max="16" width="26.421875" style="0" customWidth="1"/>
    <col min="17" max="17" width="2.00390625" style="0" customWidth="1"/>
    <col min="18" max="18" width="7.8515625" style="0" customWidth="1"/>
    <col min="19" max="19" width="13.7109375" style="0" customWidth="1"/>
    <col min="20" max="20" width="5.8515625" style="0" customWidth="1"/>
    <col min="21" max="21" width="35.28125" style="0" customWidth="1"/>
    <col min="23" max="23" width="5.8515625" style="0" customWidth="1"/>
    <col min="24" max="24" width="3.421875" style="0" customWidth="1"/>
    <col min="25" max="25" width="10.28125" style="0" customWidth="1"/>
    <col min="26" max="26" width="11.140625" style="0" customWidth="1"/>
    <col min="27" max="27" width="26.421875" style="0" customWidth="1"/>
    <col min="28" max="28" width="2.00390625" style="0" customWidth="1"/>
    <col min="29" max="29" width="7.8515625" style="0" customWidth="1"/>
    <col min="30" max="30" width="13.7109375" style="0" customWidth="1"/>
    <col min="31" max="31" width="5.8515625" style="0" customWidth="1"/>
    <col min="32" max="32" width="35.28125" style="0" customWidth="1"/>
    <col min="34" max="34" width="5.8515625" style="0" customWidth="1"/>
    <col min="35" max="35" width="3.421875" style="0" customWidth="1"/>
    <col min="36" max="36" width="10.28125" style="0" customWidth="1"/>
    <col min="37" max="37" width="11.140625" style="0" customWidth="1"/>
    <col min="38" max="38" width="26.421875" style="0" customWidth="1"/>
    <col min="39" max="39" width="2.00390625" style="0" customWidth="1"/>
    <col min="40" max="40" width="7.8515625" style="0" customWidth="1"/>
    <col min="41" max="41" width="13.7109375" style="0" customWidth="1"/>
    <col min="42" max="42" width="5.8515625" style="0" customWidth="1"/>
    <col min="43" max="43" width="35.28125" style="0" customWidth="1"/>
  </cols>
  <sheetData>
    <row r="1" spans="1:43" ht="26.25" customHeight="1">
      <c r="A1" s="171"/>
      <c r="B1" s="171"/>
      <c r="C1" s="171"/>
      <c r="D1" s="171"/>
      <c r="E1" s="171"/>
      <c r="F1" s="171"/>
      <c r="G1" s="171"/>
      <c r="H1" s="172"/>
      <c r="I1" s="172"/>
      <c r="J1" s="172"/>
      <c r="L1" s="171"/>
      <c r="M1" s="171"/>
      <c r="N1" s="171"/>
      <c r="O1" s="171"/>
      <c r="P1" s="171"/>
      <c r="Q1" s="171"/>
      <c r="R1" s="171"/>
      <c r="S1" s="172"/>
      <c r="T1" s="172"/>
      <c r="U1" s="172"/>
      <c r="W1" s="171"/>
      <c r="X1" s="171"/>
      <c r="Y1" s="171"/>
      <c r="Z1" s="171"/>
      <c r="AA1" s="171"/>
      <c r="AB1" s="171"/>
      <c r="AC1" s="171"/>
      <c r="AD1" s="172"/>
      <c r="AE1" s="172"/>
      <c r="AF1" s="172"/>
      <c r="AH1" s="171"/>
      <c r="AI1" s="171"/>
      <c r="AJ1" s="171"/>
      <c r="AK1" s="171"/>
      <c r="AL1" s="171"/>
      <c r="AM1" s="171"/>
      <c r="AN1" s="171"/>
      <c r="AO1" s="172"/>
      <c r="AP1" s="172"/>
      <c r="AQ1" s="172"/>
    </row>
    <row r="2" spans="1:43" ht="17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</row>
    <row r="3" spans="1:43" ht="12.75">
      <c r="A3" s="171"/>
      <c r="B3" s="171"/>
      <c r="C3" s="171"/>
      <c r="D3" s="171"/>
      <c r="E3" s="171"/>
      <c r="F3" s="171"/>
      <c r="G3" s="171"/>
      <c r="H3" s="171"/>
      <c r="I3" s="171"/>
      <c r="J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</row>
    <row r="4" spans="1:43" ht="12.75">
      <c r="A4" s="171"/>
      <c r="B4" s="171"/>
      <c r="C4" s="171"/>
      <c r="D4" s="171"/>
      <c r="E4" s="171"/>
      <c r="F4" s="171"/>
      <c r="G4" s="171"/>
      <c r="H4" s="171"/>
      <c r="I4" s="171"/>
      <c r="J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</row>
    <row r="5" spans="1:43" ht="17.2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</row>
    <row r="6" spans="1:43" ht="12.75">
      <c r="A6" s="1"/>
      <c r="B6" s="1"/>
      <c r="C6" s="2"/>
      <c r="D6" s="2"/>
      <c r="E6" s="2"/>
      <c r="F6" s="2"/>
      <c r="G6" s="2"/>
      <c r="H6" s="2"/>
      <c r="I6" s="2"/>
      <c r="L6" s="1"/>
      <c r="M6" s="1"/>
      <c r="N6" s="2"/>
      <c r="O6" s="2"/>
      <c r="P6" s="2"/>
      <c r="Q6" s="2"/>
      <c r="R6" s="2"/>
      <c r="S6" s="2"/>
      <c r="T6" s="2"/>
      <c r="U6" s="3"/>
      <c r="W6" s="1"/>
      <c r="X6" s="1"/>
      <c r="Y6" s="2"/>
      <c r="Z6" s="2"/>
      <c r="AA6" s="2"/>
      <c r="AB6" s="2"/>
      <c r="AC6" s="2"/>
      <c r="AD6" s="2"/>
      <c r="AE6" s="2"/>
      <c r="AF6" s="3"/>
      <c r="AH6" s="1"/>
      <c r="AI6" s="1"/>
      <c r="AJ6" s="2"/>
      <c r="AK6" s="2"/>
      <c r="AL6" s="2"/>
      <c r="AM6" s="2"/>
      <c r="AN6" s="2"/>
      <c r="AO6" s="2"/>
      <c r="AP6" s="2"/>
      <c r="AQ6" s="3"/>
    </row>
    <row r="7" spans="1:43" ht="17.25" customHeight="1" thickBot="1">
      <c r="A7" s="173"/>
      <c r="B7" s="173"/>
      <c r="C7" s="173"/>
      <c r="D7" s="173"/>
      <c r="E7" s="173"/>
      <c r="F7" s="4"/>
      <c r="G7" s="4"/>
      <c r="H7" s="4"/>
      <c r="I7" s="4"/>
      <c r="J7" s="4"/>
      <c r="L7" s="173"/>
      <c r="M7" s="173"/>
      <c r="N7" s="173"/>
      <c r="O7" s="173"/>
      <c r="P7" s="173"/>
      <c r="Q7" s="4"/>
      <c r="R7" s="4"/>
      <c r="S7" s="4"/>
      <c r="T7" s="4"/>
      <c r="U7" s="4"/>
      <c r="W7" s="173"/>
      <c r="X7" s="173"/>
      <c r="Y7" s="173"/>
      <c r="Z7" s="173"/>
      <c r="AA7" s="173"/>
      <c r="AB7" s="4"/>
      <c r="AC7" s="4"/>
      <c r="AD7" s="4"/>
      <c r="AE7" s="4"/>
      <c r="AF7" s="4"/>
      <c r="AH7" s="173"/>
      <c r="AI7" s="173"/>
      <c r="AJ7" s="173"/>
      <c r="AK7" s="173"/>
      <c r="AL7" s="173"/>
      <c r="AM7" s="4"/>
      <c r="AN7" s="4"/>
      <c r="AO7" s="4"/>
      <c r="AP7" s="4"/>
      <c r="AQ7" s="4"/>
    </row>
    <row r="8" spans="1:43" ht="18.75" thickBot="1">
      <c r="A8" s="174" t="s">
        <v>0</v>
      </c>
      <c r="B8" s="174"/>
      <c r="C8" s="174"/>
      <c r="D8" s="174"/>
      <c r="E8" s="174"/>
      <c r="F8" s="5"/>
      <c r="G8" s="167" t="s">
        <v>1</v>
      </c>
      <c r="H8" s="168"/>
      <c r="I8" s="169"/>
      <c r="J8" s="69" t="s">
        <v>70</v>
      </c>
      <c r="L8" s="174" t="s">
        <v>0</v>
      </c>
      <c r="M8" s="174"/>
      <c r="N8" s="174"/>
      <c r="O8" s="174"/>
      <c r="P8" s="174"/>
      <c r="Q8" s="5"/>
      <c r="R8" s="167" t="s">
        <v>1</v>
      </c>
      <c r="S8" s="168"/>
      <c r="T8" s="169"/>
      <c r="U8" s="69" t="s">
        <v>70</v>
      </c>
      <c r="W8" s="174" t="s">
        <v>0</v>
      </c>
      <c r="X8" s="174"/>
      <c r="Y8" s="174"/>
      <c r="Z8" s="174"/>
      <c r="AA8" s="174"/>
      <c r="AB8" s="5"/>
      <c r="AC8" s="167" t="s">
        <v>1</v>
      </c>
      <c r="AD8" s="168"/>
      <c r="AE8" s="169"/>
      <c r="AF8" s="69" t="s">
        <v>70</v>
      </c>
      <c r="AH8" s="174" t="s">
        <v>0</v>
      </c>
      <c r="AI8" s="174"/>
      <c r="AJ8" s="174"/>
      <c r="AK8" s="174"/>
      <c r="AL8" s="174"/>
      <c r="AM8" s="5"/>
      <c r="AN8" s="167" t="s">
        <v>1</v>
      </c>
      <c r="AO8" s="168"/>
      <c r="AP8" s="169"/>
      <c r="AQ8" s="69" t="s">
        <v>70</v>
      </c>
    </row>
    <row r="9" spans="1:43" ht="26.25" thickBot="1">
      <c r="A9" s="5"/>
      <c r="B9" s="5"/>
      <c r="C9" s="5"/>
      <c r="D9" s="5"/>
      <c r="E9" s="5"/>
      <c r="F9" s="5"/>
      <c r="G9" s="164" t="s">
        <v>2</v>
      </c>
      <c r="H9" s="165"/>
      <c r="I9" s="166"/>
      <c r="J9" s="70" t="s">
        <v>71</v>
      </c>
      <c r="L9" s="5"/>
      <c r="M9" s="5"/>
      <c r="N9" s="5"/>
      <c r="O9" s="5"/>
      <c r="P9" s="5"/>
      <c r="Q9" s="5"/>
      <c r="R9" s="164" t="s">
        <v>2</v>
      </c>
      <c r="S9" s="165"/>
      <c r="T9" s="166"/>
      <c r="U9" s="70" t="s">
        <v>71</v>
      </c>
      <c r="W9" s="5"/>
      <c r="X9" s="5"/>
      <c r="Y9" s="5"/>
      <c r="Z9" s="5"/>
      <c r="AA9" s="5"/>
      <c r="AB9" s="5"/>
      <c r="AC9" s="164" t="s">
        <v>2</v>
      </c>
      <c r="AD9" s="165"/>
      <c r="AE9" s="166"/>
      <c r="AF9" s="70" t="s">
        <v>71</v>
      </c>
      <c r="AH9" s="5"/>
      <c r="AI9" s="5"/>
      <c r="AJ9" s="5"/>
      <c r="AK9" s="5"/>
      <c r="AL9" s="5"/>
      <c r="AM9" s="5"/>
      <c r="AN9" s="164" t="s">
        <v>2</v>
      </c>
      <c r="AO9" s="165"/>
      <c r="AP9" s="166"/>
      <c r="AQ9" s="70" t="s">
        <v>71</v>
      </c>
    </row>
    <row r="10" spans="1:43" ht="27.75" customHeight="1" thickBot="1">
      <c r="A10" s="117" t="s">
        <v>6</v>
      </c>
      <c r="B10" s="234"/>
      <c r="C10" s="234"/>
      <c r="D10" s="235"/>
      <c r="E10" s="10"/>
      <c r="F10" s="8"/>
      <c r="G10" s="167" t="s">
        <v>4</v>
      </c>
      <c r="H10" s="168"/>
      <c r="I10" s="169"/>
      <c r="J10" s="79" t="s">
        <v>67</v>
      </c>
      <c r="L10" s="117" t="s">
        <v>6</v>
      </c>
      <c r="M10" s="234"/>
      <c r="N10" s="234"/>
      <c r="O10" s="235"/>
      <c r="P10" s="10"/>
      <c r="Q10" s="8"/>
      <c r="R10" s="167" t="s">
        <v>4</v>
      </c>
      <c r="S10" s="168"/>
      <c r="T10" s="169"/>
      <c r="U10" s="79" t="s">
        <v>67</v>
      </c>
      <c r="W10" s="117" t="s">
        <v>6</v>
      </c>
      <c r="X10" s="234"/>
      <c r="Y10" s="234"/>
      <c r="Z10" s="235"/>
      <c r="AA10" s="10"/>
      <c r="AB10" s="8"/>
      <c r="AC10" s="167" t="s">
        <v>4</v>
      </c>
      <c r="AD10" s="168"/>
      <c r="AE10" s="169"/>
      <c r="AF10" s="79" t="s">
        <v>67</v>
      </c>
      <c r="AH10" s="117" t="s">
        <v>6</v>
      </c>
      <c r="AI10" s="234"/>
      <c r="AJ10" s="234"/>
      <c r="AK10" s="235"/>
      <c r="AL10" s="10"/>
      <c r="AM10" s="8"/>
      <c r="AN10" s="167" t="s">
        <v>4</v>
      </c>
      <c r="AO10" s="168"/>
      <c r="AP10" s="169"/>
      <c r="AQ10" s="79" t="s">
        <v>67</v>
      </c>
    </row>
    <row r="11" spans="1:43" ht="17.25" thickBot="1">
      <c r="A11" s="117" t="s">
        <v>8</v>
      </c>
      <c r="B11" s="234"/>
      <c r="C11" s="234"/>
      <c r="D11" s="235"/>
      <c r="E11" s="14"/>
      <c r="F11" s="11"/>
      <c r="G11" s="236" t="s">
        <v>57</v>
      </c>
      <c r="H11" s="237"/>
      <c r="I11" s="237"/>
      <c r="J11" s="71"/>
      <c r="L11" s="117" t="s">
        <v>8</v>
      </c>
      <c r="M11" s="234"/>
      <c r="N11" s="234"/>
      <c r="O11" s="235"/>
      <c r="P11" s="14"/>
      <c r="Q11" s="11"/>
      <c r="R11" s="236" t="s">
        <v>57</v>
      </c>
      <c r="S11" s="237"/>
      <c r="T11" s="237"/>
      <c r="U11" s="71"/>
      <c r="W11" s="117" t="s">
        <v>8</v>
      </c>
      <c r="X11" s="234"/>
      <c r="Y11" s="234"/>
      <c r="Z11" s="235"/>
      <c r="AA11" s="14"/>
      <c r="AB11" s="11"/>
      <c r="AC11" s="236" t="s">
        <v>57</v>
      </c>
      <c r="AD11" s="237"/>
      <c r="AE11" s="237"/>
      <c r="AF11" s="71"/>
      <c r="AH11" s="117" t="s">
        <v>8</v>
      </c>
      <c r="AI11" s="234"/>
      <c r="AJ11" s="234"/>
      <c r="AK11" s="235"/>
      <c r="AL11" s="14"/>
      <c r="AM11" s="11"/>
      <c r="AN11" s="236" t="s">
        <v>57</v>
      </c>
      <c r="AO11" s="237"/>
      <c r="AP11" s="237"/>
      <c r="AQ11" s="71"/>
    </row>
    <row r="12" spans="1:43" ht="17.25" thickBot="1">
      <c r="A12" s="117" t="s">
        <v>65</v>
      </c>
      <c r="B12" s="234"/>
      <c r="C12" s="234"/>
      <c r="D12" s="235"/>
      <c r="E12" s="14"/>
      <c r="F12" s="11"/>
      <c r="G12" s="238" t="s">
        <v>7</v>
      </c>
      <c r="H12" s="239"/>
      <c r="I12" s="239"/>
      <c r="J12" s="72" t="s">
        <v>55</v>
      </c>
      <c r="L12" s="117" t="s">
        <v>65</v>
      </c>
      <c r="M12" s="234"/>
      <c r="N12" s="234"/>
      <c r="O12" s="235"/>
      <c r="P12" s="14"/>
      <c r="Q12" s="11"/>
      <c r="R12" s="238" t="s">
        <v>7</v>
      </c>
      <c r="S12" s="239"/>
      <c r="T12" s="239"/>
      <c r="U12" s="72" t="s">
        <v>55</v>
      </c>
      <c r="W12" s="117" t="s">
        <v>65</v>
      </c>
      <c r="X12" s="234"/>
      <c r="Y12" s="234"/>
      <c r="Z12" s="235"/>
      <c r="AA12" s="14"/>
      <c r="AB12" s="11"/>
      <c r="AC12" s="238" t="s">
        <v>7</v>
      </c>
      <c r="AD12" s="239"/>
      <c r="AE12" s="239"/>
      <c r="AF12" s="72" t="s">
        <v>55</v>
      </c>
      <c r="AH12" s="117" t="s">
        <v>65</v>
      </c>
      <c r="AI12" s="234"/>
      <c r="AJ12" s="234"/>
      <c r="AK12" s="235"/>
      <c r="AL12" s="14"/>
      <c r="AM12" s="11"/>
      <c r="AN12" s="238" t="s">
        <v>7</v>
      </c>
      <c r="AO12" s="239"/>
      <c r="AP12" s="239"/>
      <c r="AQ12" s="72" t="s">
        <v>55</v>
      </c>
    </row>
    <row r="13" spans="1:43" ht="17.25" thickBot="1">
      <c r="A13" s="117" t="s">
        <v>10</v>
      </c>
      <c r="B13" s="234"/>
      <c r="C13" s="234"/>
      <c r="D13" s="235"/>
      <c r="E13" s="14" t="s">
        <v>51</v>
      </c>
      <c r="F13" s="11"/>
      <c r="G13" s="117" t="s">
        <v>11</v>
      </c>
      <c r="H13" s="118"/>
      <c r="I13" s="118"/>
      <c r="J13" s="73">
        <f>E16/160</f>
        <v>0</v>
      </c>
      <c r="L13" s="117" t="s">
        <v>10</v>
      </c>
      <c r="M13" s="234"/>
      <c r="N13" s="234"/>
      <c r="O13" s="235"/>
      <c r="P13" s="14" t="s">
        <v>51</v>
      </c>
      <c r="Q13" s="11"/>
      <c r="R13" s="117" t="s">
        <v>11</v>
      </c>
      <c r="S13" s="118"/>
      <c r="T13" s="118"/>
      <c r="U13" s="73">
        <f>P16/160</f>
        <v>0</v>
      </c>
      <c r="W13" s="117" t="s">
        <v>10</v>
      </c>
      <c r="X13" s="234"/>
      <c r="Y13" s="234"/>
      <c r="Z13" s="235"/>
      <c r="AA13" s="14" t="s">
        <v>51</v>
      </c>
      <c r="AB13" s="11"/>
      <c r="AC13" s="117" t="s">
        <v>11</v>
      </c>
      <c r="AD13" s="118"/>
      <c r="AE13" s="118"/>
      <c r="AF13" s="73">
        <f>AA16/160</f>
        <v>0</v>
      </c>
      <c r="AH13" s="117" t="s">
        <v>10</v>
      </c>
      <c r="AI13" s="234"/>
      <c r="AJ13" s="234"/>
      <c r="AK13" s="235"/>
      <c r="AL13" s="14" t="s">
        <v>51</v>
      </c>
      <c r="AM13" s="11"/>
      <c r="AN13" s="117" t="s">
        <v>11</v>
      </c>
      <c r="AO13" s="118"/>
      <c r="AP13" s="118"/>
      <c r="AQ13" s="73">
        <f>AL16/160</f>
        <v>0</v>
      </c>
    </row>
    <row r="14" spans="1:43" ht="17.25" thickBot="1">
      <c r="A14" s="78" t="s">
        <v>12</v>
      </c>
      <c r="B14" s="17"/>
      <c r="C14" s="17"/>
      <c r="D14" s="17"/>
      <c r="E14" s="14" t="s">
        <v>66</v>
      </c>
      <c r="F14" s="11"/>
      <c r="G14" s="117" t="s">
        <v>13</v>
      </c>
      <c r="H14" s="118"/>
      <c r="I14" s="118"/>
      <c r="J14" s="74"/>
      <c r="L14" s="78" t="s">
        <v>12</v>
      </c>
      <c r="M14" s="17"/>
      <c r="N14" s="17"/>
      <c r="O14" s="17"/>
      <c r="P14" s="14" t="s">
        <v>66</v>
      </c>
      <c r="Q14" s="11"/>
      <c r="R14" s="117" t="s">
        <v>13</v>
      </c>
      <c r="S14" s="118"/>
      <c r="T14" s="118"/>
      <c r="U14" s="74"/>
      <c r="W14" s="78" t="s">
        <v>12</v>
      </c>
      <c r="X14" s="17"/>
      <c r="Y14" s="17"/>
      <c r="Z14" s="17"/>
      <c r="AA14" s="14" t="s">
        <v>66</v>
      </c>
      <c r="AB14" s="11"/>
      <c r="AC14" s="117" t="s">
        <v>13</v>
      </c>
      <c r="AD14" s="118"/>
      <c r="AE14" s="118"/>
      <c r="AF14" s="74"/>
      <c r="AH14" s="78" t="s">
        <v>12</v>
      </c>
      <c r="AI14" s="17"/>
      <c r="AJ14" s="17"/>
      <c r="AK14" s="17"/>
      <c r="AL14" s="14" t="s">
        <v>66</v>
      </c>
      <c r="AM14" s="11"/>
      <c r="AN14" s="117" t="s">
        <v>13</v>
      </c>
      <c r="AO14" s="118"/>
      <c r="AP14" s="118"/>
      <c r="AQ14" s="74"/>
    </row>
    <row r="15" spans="1:43" ht="17.25" customHeight="1" thickBot="1">
      <c r="A15" s="78" t="s">
        <v>14</v>
      </c>
      <c r="B15" s="17"/>
      <c r="C15" s="17"/>
      <c r="D15" s="17"/>
      <c r="E15" s="18">
        <v>21</v>
      </c>
      <c r="F15" s="11"/>
      <c r="G15" s="158" t="s">
        <v>15</v>
      </c>
      <c r="H15" s="159"/>
      <c r="I15" s="159"/>
      <c r="J15" s="74"/>
      <c r="L15" s="78" t="s">
        <v>14</v>
      </c>
      <c r="M15" s="17"/>
      <c r="N15" s="17"/>
      <c r="O15" s="17"/>
      <c r="P15" s="18">
        <v>21</v>
      </c>
      <c r="Q15" s="11"/>
      <c r="R15" s="158" t="s">
        <v>15</v>
      </c>
      <c r="S15" s="159"/>
      <c r="T15" s="159"/>
      <c r="U15" s="74"/>
      <c r="W15" s="78" t="s">
        <v>14</v>
      </c>
      <c r="X15" s="17"/>
      <c r="Y15" s="17"/>
      <c r="Z15" s="17"/>
      <c r="AA15" s="18">
        <v>21</v>
      </c>
      <c r="AB15" s="11"/>
      <c r="AC15" s="158" t="s">
        <v>15</v>
      </c>
      <c r="AD15" s="159"/>
      <c r="AE15" s="159"/>
      <c r="AF15" s="74"/>
      <c r="AH15" s="78" t="s">
        <v>14</v>
      </c>
      <c r="AI15" s="17"/>
      <c r="AJ15" s="17"/>
      <c r="AK15" s="17"/>
      <c r="AL15" s="18">
        <v>21</v>
      </c>
      <c r="AM15" s="11"/>
      <c r="AN15" s="158" t="s">
        <v>15</v>
      </c>
      <c r="AO15" s="159"/>
      <c r="AP15" s="159"/>
      <c r="AQ15" s="74"/>
    </row>
    <row r="16" spans="1:43" ht="17.25" customHeight="1" thickBot="1">
      <c r="A16" s="117" t="s">
        <v>9</v>
      </c>
      <c r="B16" s="232"/>
      <c r="C16" s="232"/>
      <c r="D16" s="233"/>
      <c r="E16" s="80"/>
      <c r="F16" s="11"/>
      <c r="G16" s="158" t="s">
        <v>16</v>
      </c>
      <c r="H16" s="159"/>
      <c r="I16" s="159"/>
      <c r="J16" s="75">
        <v>0</v>
      </c>
      <c r="L16" s="117" t="s">
        <v>9</v>
      </c>
      <c r="M16" s="232"/>
      <c r="N16" s="232"/>
      <c r="O16" s="233"/>
      <c r="P16" s="80"/>
      <c r="Q16" s="11"/>
      <c r="R16" s="158" t="s">
        <v>16</v>
      </c>
      <c r="S16" s="159"/>
      <c r="T16" s="159"/>
      <c r="U16" s="75">
        <v>0</v>
      </c>
      <c r="W16" s="117" t="s">
        <v>9</v>
      </c>
      <c r="X16" s="232"/>
      <c r="Y16" s="232"/>
      <c r="Z16" s="233"/>
      <c r="AA16" s="80"/>
      <c r="AB16" s="11"/>
      <c r="AC16" s="158" t="s">
        <v>16</v>
      </c>
      <c r="AD16" s="159"/>
      <c r="AE16" s="159"/>
      <c r="AF16" s="75">
        <v>0</v>
      </c>
      <c r="AH16" s="117" t="s">
        <v>9</v>
      </c>
      <c r="AI16" s="232"/>
      <c r="AJ16" s="232"/>
      <c r="AK16" s="233"/>
      <c r="AL16" s="80"/>
      <c r="AM16" s="11"/>
      <c r="AN16" s="158" t="s">
        <v>16</v>
      </c>
      <c r="AO16" s="159"/>
      <c r="AP16" s="159"/>
      <c r="AQ16" s="75">
        <v>0</v>
      </c>
    </row>
    <row r="17" spans="1:43" ht="17.25" thickBot="1">
      <c r="A17" s="23"/>
      <c r="B17" s="23"/>
      <c r="C17" s="23"/>
      <c r="D17" s="23"/>
      <c r="E17" s="23"/>
      <c r="F17" s="23"/>
      <c r="L17" s="23"/>
      <c r="M17" s="23"/>
      <c r="N17" s="23"/>
      <c r="O17" s="23"/>
      <c r="P17" s="23"/>
      <c r="Q17" s="23"/>
      <c r="R17" s="3"/>
      <c r="S17" s="3"/>
      <c r="T17" s="3"/>
      <c r="U17" s="3"/>
      <c r="W17" s="23"/>
      <c r="X17" s="23"/>
      <c r="Y17" s="23"/>
      <c r="Z17" s="23"/>
      <c r="AA17" s="23"/>
      <c r="AB17" s="23"/>
      <c r="AC17" s="3"/>
      <c r="AD17" s="3"/>
      <c r="AE17" s="3"/>
      <c r="AF17" s="3"/>
      <c r="AH17" s="23"/>
      <c r="AI17" s="23"/>
      <c r="AJ17" s="23"/>
      <c r="AK17" s="23"/>
      <c r="AL17" s="23"/>
      <c r="AM17" s="23"/>
      <c r="AN17" s="3"/>
      <c r="AO17" s="3"/>
      <c r="AP17" s="3"/>
      <c r="AQ17" s="3"/>
    </row>
    <row r="18" spans="1:43" ht="13.5" thickBot="1">
      <c r="A18" s="24" t="s">
        <v>17</v>
      </c>
      <c r="B18" s="25"/>
      <c r="C18" s="25"/>
      <c r="D18" s="25"/>
      <c r="E18" s="25"/>
      <c r="F18" s="25"/>
      <c r="G18" s="25"/>
      <c r="H18" s="25"/>
      <c r="I18" s="25"/>
      <c r="J18" s="26"/>
      <c r="L18" s="24" t="s">
        <v>17</v>
      </c>
      <c r="M18" s="25"/>
      <c r="N18" s="25"/>
      <c r="O18" s="25"/>
      <c r="P18" s="25"/>
      <c r="Q18" s="25"/>
      <c r="R18" s="25"/>
      <c r="S18" s="25"/>
      <c r="T18" s="25"/>
      <c r="U18" s="26"/>
      <c r="W18" s="24" t="s">
        <v>17</v>
      </c>
      <c r="X18" s="25"/>
      <c r="Y18" s="25"/>
      <c r="Z18" s="25"/>
      <c r="AA18" s="25"/>
      <c r="AB18" s="25"/>
      <c r="AC18" s="25"/>
      <c r="AD18" s="25"/>
      <c r="AE18" s="25"/>
      <c r="AF18" s="26"/>
      <c r="AH18" s="24" t="s">
        <v>17</v>
      </c>
      <c r="AI18" s="25"/>
      <c r="AJ18" s="25"/>
      <c r="AK18" s="25"/>
      <c r="AL18" s="25"/>
      <c r="AM18" s="25"/>
      <c r="AN18" s="25"/>
      <c r="AO18" s="25"/>
      <c r="AP18" s="25"/>
      <c r="AQ18" s="26"/>
    </row>
    <row r="19" spans="1:43" ht="39" thickBot="1">
      <c r="A19" s="27" t="s">
        <v>18</v>
      </c>
      <c r="B19" s="27"/>
      <c r="C19" s="28" t="s">
        <v>19</v>
      </c>
      <c r="D19" s="29" t="s">
        <v>20</v>
      </c>
      <c r="E19" s="161" t="s">
        <v>21</v>
      </c>
      <c r="F19" s="162"/>
      <c r="G19" s="162"/>
      <c r="H19" s="162"/>
      <c r="I19" s="162"/>
      <c r="J19" s="163"/>
      <c r="L19" s="27" t="s">
        <v>18</v>
      </c>
      <c r="M19" s="27"/>
      <c r="N19" s="28" t="s">
        <v>19</v>
      </c>
      <c r="O19" s="29" t="s">
        <v>20</v>
      </c>
      <c r="P19" s="161" t="s">
        <v>21</v>
      </c>
      <c r="Q19" s="162"/>
      <c r="R19" s="162"/>
      <c r="S19" s="162"/>
      <c r="T19" s="162"/>
      <c r="U19" s="163"/>
      <c r="W19" s="27" t="s">
        <v>18</v>
      </c>
      <c r="X19" s="27"/>
      <c r="Y19" s="28" t="s">
        <v>19</v>
      </c>
      <c r="Z19" s="29" t="s">
        <v>20</v>
      </c>
      <c r="AA19" s="161" t="s">
        <v>21</v>
      </c>
      <c r="AB19" s="162"/>
      <c r="AC19" s="162"/>
      <c r="AD19" s="162"/>
      <c r="AE19" s="162"/>
      <c r="AF19" s="163"/>
      <c r="AH19" s="27" t="s">
        <v>18</v>
      </c>
      <c r="AI19" s="27"/>
      <c r="AJ19" s="28" t="s">
        <v>19</v>
      </c>
      <c r="AK19" s="29" t="s">
        <v>20</v>
      </c>
      <c r="AL19" s="161" t="s">
        <v>21</v>
      </c>
      <c r="AM19" s="162"/>
      <c r="AN19" s="162"/>
      <c r="AO19" s="162"/>
      <c r="AP19" s="162"/>
      <c r="AQ19" s="163"/>
    </row>
    <row r="20" spans="1:43" s="76" customFormat="1" ht="13.5">
      <c r="A20" s="30">
        <v>41061</v>
      </c>
      <c r="B20" s="31" t="str">
        <f>IF(WEEKDAY(A20,2)=1,"Po",IF(WEEKDAY(A20,2)=2,"Út",IF(WEEKDAY(A20,2)=3,"St",IF(WEEKDAY(A20,2)=4,"Čt",IF(WEEKDAY(A20,2)=5,"Pá",IF(WEEKDAY(A20,2)=6,"So","Ne"))))))</f>
        <v>Pá</v>
      </c>
      <c r="C20" s="89"/>
      <c r="D20" s="33">
        <f>E16-C20</f>
        <v>0</v>
      </c>
      <c r="E20" s="246"/>
      <c r="F20" s="247"/>
      <c r="G20" s="247"/>
      <c r="H20" s="247"/>
      <c r="I20" s="247"/>
      <c r="J20" s="248"/>
      <c r="L20" s="30">
        <v>41061</v>
      </c>
      <c r="M20" s="31" t="str">
        <f>IF(WEEKDAY(L20,2)=1,"Po",IF(WEEKDAY(L20,2)=2,"Út",IF(WEEKDAY(L20,2)=3,"St",IF(WEEKDAY(L20,2)=4,"Čt",IF(WEEKDAY(L20,2)=5,"Pá",IF(WEEKDAY(L20,2)=6,"So","Ne"))))))</f>
        <v>Pá</v>
      </c>
      <c r="N20" s="89"/>
      <c r="O20" s="33">
        <f>P16-N20</f>
        <v>0</v>
      </c>
      <c r="P20" s="246"/>
      <c r="Q20" s="247"/>
      <c r="R20" s="247"/>
      <c r="S20" s="247"/>
      <c r="T20" s="247"/>
      <c r="U20" s="248"/>
      <c r="W20" s="30">
        <v>41061</v>
      </c>
      <c r="X20" s="31" t="str">
        <f>IF(WEEKDAY(W20,2)=1,"Po",IF(WEEKDAY(W20,2)=2,"Út",IF(WEEKDAY(W20,2)=3,"St",IF(WEEKDAY(W20,2)=4,"Čt",IF(WEEKDAY(W20,2)=5,"Pá",IF(WEEKDAY(W20,2)=6,"So","Ne"))))))</f>
        <v>Pá</v>
      </c>
      <c r="Y20" s="89"/>
      <c r="Z20" s="33">
        <f>AA16-Y20</f>
        <v>0</v>
      </c>
      <c r="AA20" s="246"/>
      <c r="AB20" s="247"/>
      <c r="AC20" s="247"/>
      <c r="AD20" s="247"/>
      <c r="AE20" s="247"/>
      <c r="AF20" s="248"/>
      <c r="AH20" s="30">
        <v>41061</v>
      </c>
      <c r="AI20" s="31" t="str">
        <f>IF(WEEKDAY(AH20,2)=1,"Po",IF(WEEKDAY(AH20,2)=2,"Út",IF(WEEKDAY(AH20,2)=3,"St",IF(WEEKDAY(AH20,2)=4,"Čt",IF(WEEKDAY(AH20,2)=5,"Pá",IF(WEEKDAY(AH20,2)=6,"So","Ne"))))))</f>
        <v>Pá</v>
      </c>
      <c r="AJ20" s="89"/>
      <c r="AK20" s="33">
        <f>AL16-AJ20</f>
        <v>0</v>
      </c>
      <c r="AL20" s="246"/>
      <c r="AM20" s="247"/>
      <c r="AN20" s="247"/>
      <c r="AO20" s="247"/>
      <c r="AP20" s="247"/>
      <c r="AQ20" s="248"/>
    </row>
    <row r="21" spans="1:43" s="76" customFormat="1" ht="13.5">
      <c r="A21" s="81">
        <v>41062</v>
      </c>
      <c r="B21" s="82" t="str">
        <f aca="true" t="shared" si="0" ref="B21:B49">IF(WEEKDAY(A21,2)=1,"Po",IF(WEEKDAY(A21,2)=2,"Út",IF(WEEKDAY(A21,2)=3,"St",IF(WEEKDAY(A21,2)=4,"Čt",IF(WEEKDAY(A21,2)=5,"Pá",IF(WEEKDAY(A21,2)=6,"So","Ne"))))))</f>
        <v>So</v>
      </c>
      <c r="C21" s="86"/>
      <c r="D21" s="87">
        <f aca="true" t="shared" si="1" ref="D21:D49">D20-C21</f>
        <v>0</v>
      </c>
      <c r="E21" s="226"/>
      <c r="F21" s="227"/>
      <c r="G21" s="227"/>
      <c r="H21" s="227"/>
      <c r="I21" s="227"/>
      <c r="J21" s="228"/>
      <c r="L21" s="81">
        <v>41062</v>
      </c>
      <c r="M21" s="82" t="str">
        <f aca="true" t="shared" si="2" ref="M21:M49">IF(WEEKDAY(L21,2)=1,"Po",IF(WEEKDAY(L21,2)=2,"Út",IF(WEEKDAY(L21,2)=3,"St",IF(WEEKDAY(L21,2)=4,"Čt",IF(WEEKDAY(L21,2)=5,"Pá",IF(WEEKDAY(L21,2)=6,"So","Ne"))))))</f>
        <v>So</v>
      </c>
      <c r="N21" s="86"/>
      <c r="O21" s="87">
        <f aca="true" t="shared" si="3" ref="O21:O49">O20-N21</f>
        <v>0</v>
      </c>
      <c r="P21" s="226"/>
      <c r="Q21" s="227"/>
      <c r="R21" s="227"/>
      <c r="S21" s="227"/>
      <c r="T21" s="227"/>
      <c r="U21" s="228"/>
      <c r="W21" s="81">
        <v>41062</v>
      </c>
      <c r="X21" s="82" t="str">
        <f aca="true" t="shared" si="4" ref="X21:X49">IF(WEEKDAY(W21,2)=1,"Po",IF(WEEKDAY(W21,2)=2,"Út",IF(WEEKDAY(W21,2)=3,"St",IF(WEEKDAY(W21,2)=4,"Čt",IF(WEEKDAY(W21,2)=5,"Pá",IF(WEEKDAY(W21,2)=6,"So","Ne"))))))</f>
        <v>So</v>
      </c>
      <c r="Y21" s="86"/>
      <c r="Z21" s="87">
        <f aca="true" t="shared" si="5" ref="Z21:Z49">Z20-Y21</f>
        <v>0</v>
      </c>
      <c r="AA21" s="226"/>
      <c r="AB21" s="227"/>
      <c r="AC21" s="227"/>
      <c r="AD21" s="227"/>
      <c r="AE21" s="227"/>
      <c r="AF21" s="228"/>
      <c r="AH21" s="81">
        <v>41062</v>
      </c>
      <c r="AI21" s="82" t="str">
        <f aca="true" t="shared" si="6" ref="AI21:AI49">IF(WEEKDAY(AH21,2)=1,"Po",IF(WEEKDAY(AH21,2)=2,"Út",IF(WEEKDAY(AH21,2)=3,"St",IF(WEEKDAY(AH21,2)=4,"Čt",IF(WEEKDAY(AH21,2)=5,"Pá",IF(WEEKDAY(AH21,2)=6,"So","Ne"))))))</f>
        <v>So</v>
      </c>
      <c r="AJ21" s="86"/>
      <c r="AK21" s="87">
        <f aca="true" t="shared" si="7" ref="AK21:AK49">AK20-AJ21</f>
        <v>0</v>
      </c>
      <c r="AL21" s="226"/>
      <c r="AM21" s="227"/>
      <c r="AN21" s="227"/>
      <c r="AO21" s="227"/>
      <c r="AP21" s="227"/>
      <c r="AQ21" s="228"/>
    </row>
    <row r="22" spans="1:43" s="77" customFormat="1" ht="13.5">
      <c r="A22" s="81">
        <v>41063</v>
      </c>
      <c r="B22" s="82" t="str">
        <f t="shared" si="0"/>
        <v>Ne</v>
      </c>
      <c r="C22" s="86"/>
      <c r="D22" s="87">
        <f t="shared" si="1"/>
        <v>0</v>
      </c>
      <c r="E22" s="226"/>
      <c r="F22" s="227"/>
      <c r="G22" s="227"/>
      <c r="H22" s="227"/>
      <c r="I22" s="227"/>
      <c r="J22" s="228"/>
      <c r="L22" s="81">
        <v>41063</v>
      </c>
      <c r="M22" s="82" t="str">
        <f t="shared" si="2"/>
        <v>Ne</v>
      </c>
      <c r="N22" s="86"/>
      <c r="O22" s="87">
        <f t="shared" si="3"/>
        <v>0</v>
      </c>
      <c r="P22" s="226"/>
      <c r="Q22" s="227"/>
      <c r="R22" s="227"/>
      <c r="S22" s="227"/>
      <c r="T22" s="227"/>
      <c r="U22" s="228"/>
      <c r="W22" s="81">
        <v>41063</v>
      </c>
      <c r="X22" s="82" t="str">
        <f t="shared" si="4"/>
        <v>Ne</v>
      </c>
      <c r="Y22" s="86"/>
      <c r="Z22" s="87">
        <f t="shared" si="5"/>
        <v>0</v>
      </c>
      <c r="AA22" s="226"/>
      <c r="AB22" s="227"/>
      <c r="AC22" s="227"/>
      <c r="AD22" s="227"/>
      <c r="AE22" s="227"/>
      <c r="AF22" s="228"/>
      <c r="AH22" s="81">
        <v>41063</v>
      </c>
      <c r="AI22" s="82" t="str">
        <f t="shared" si="6"/>
        <v>Ne</v>
      </c>
      <c r="AJ22" s="86"/>
      <c r="AK22" s="87">
        <f t="shared" si="7"/>
        <v>0</v>
      </c>
      <c r="AL22" s="226"/>
      <c r="AM22" s="227"/>
      <c r="AN22" s="227"/>
      <c r="AO22" s="227"/>
      <c r="AP22" s="227"/>
      <c r="AQ22" s="228"/>
    </row>
    <row r="23" spans="1:43" s="77" customFormat="1" ht="13.5">
      <c r="A23" s="30">
        <v>41064</v>
      </c>
      <c r="B23" s="31" t="str">
        <f t="shared" si="0"/>
        <v>Po</v>
      </c>
      <c r="C23" s="85"/>
      <c r="D23" s="35">
        <f t="shared" si="1"/>
        <v>0</v>
      </c>
      <c r="E23" s="214"/>
      <c r="F23" s="215"/>
      <c r="G23" s="215"/>
      <c r="H23" s="215"/>
      <c r="I23" s="215"/>
      <c r="J23" s="216"/>
      <c r="L23" s="30">
        <v>41064</v>
      </c>
      <c r="M23" s="31" t="str">
        <f t="shared" si="2"/>
        <v>Po</v>
      </c>
      <c r="N23" s="85"/>
      <c r="O23" s="35">
        <f t="shared" si="3"/>
        <v>0</v>
      </c>
      <c r="P23" s="214"/>
      <c r="Q23" s="215"/>
      <c r="R23" s="215"/>
      <c r="S23" s="215"/>
      <c r="T23" s="215"/>
      <c r="U23" s="216"/>
      <c r="W23" s="30">
        <v>41064</v>
      </c>
      <c r="X23" s="31" t="str">
        <f t="shared" si="4"/>
        <v>Po</v>
      </c>
      <c r="Y23" s="85"/>
      <c r="Z23" s="35">
        <f t="shared" si="5"/>
        <v>0</v>
      </c>
      <c r="AA23" s="214"/>
      <c r="AB23" s="215"/>
      <c r="AC23" s="215"/>
      <c r="AD23" s="215"/>
      <c r="AE23" s="215"/>
      <c r="AF23" s="216"/>
      <c r="AH23" s="30">
        <v>41064</v>
      </c>
      <c r="AI23" s="31" t="str">
        <f t="shared" si="6"/>
        <v>Po</v>
      </c>
      <c r="AJ23" s="85"/>
      <c r="AK23" s="35">
        <f t="shared" si="7"/>
        <v>0</v>
      </c>
      <c r="AL23" s="214"/>
      <c r="AM23" s="215"/>
      <c r="AN23" s="215"/>
      <c r="AO23" s="215"/>
      <c r="AP23" s="215"/>
      <c r="AQ23" s="216"/>
    </row>
    <row r="24" spans="1:43" s="76" customFormat="1" ht="13.5">
      <c r="A24" s="30">
        <v>41065</v>
      </c>
      <c r="B24" s="31" t="str">
        <f t="shared" si="0"/>
        <v>Út</v>
      </c>
      <c r="C24" s="85"/>
      <c r="D24" s="35">
        <f t="shared" si="1"/>
        <v>0</v>
      </c>
      <c r="E24" s="214"/>
      <c r="F24" s="215"/>
      <c r="G24" s="215"/>
      <c r="H24" s="215"/>
      <c r="I24" s="215"/>
      <c r="J24" s="216"/>
      <c r="L24" s="30">
        <v>41065</v>
      </c>
      <c r="M24" s="31" t="str">
        <f t="shared" si="2"/>
        <v>Út</v>
      </c>
      <c r="N24" s="85"/>
      <c r="O24" s="35">
        <f t="shared" si="3"/>
        <v>0</v>
      </c>
      <c r="P24" s="214"/>
      <c r="Q24" s="215"/>
      <c r="R24" s="215"/>
      <c r="S24" s="215"/>
      <c r="T24" s="215"/>
      <c r="U24" s="216"/>
      <c r="W24" s="30">
        <v>41065</v>
      </c>
      <c r="X24" s="31" t="str">
        <f t="shared" si="4"/>
        <v>Út</v>
      </c>
      <c r="Y24" s="85"/>
      <c r="Z24" s="35">
        <f t="shared" si="5"/>
        <v>0</v>
      </c>
      <c r="AA24" s="214"/>
      <c r="AB24" s="215"/>
      <c r="AC24" s="215"/>
      <c r="AD24" s="215"/>
      <c r="AE24" s="215"/>
      <c r="AF24" s="216"/>
      <c r="AH24" s="30">
        <v>41065</v>
      </c>
      <c r="AI24" s="31" t="str">
        <f t="shared" si="6"/>
        <v>Út</v>
      </c>
      <c r="AJ24" s="85"/>
      <c r="AK24" s="35">
        <f t="shared" si="7"/>
        <v>0</v>
      </c>
      <c r="AL24" s="214"/>
      <c r="AM24" s="215"/>
      <c r="AN24" s="215"/>
      <c r="AO24" s="215"/>
      <c r="AP24" s="215"/>
      <c r="AQ24" s="216"/>
    </row>
    <row r="25" spans="1:43" s="76" customFormat="1" ht="13.5">
      <c r="A25" s="30">
        <v>41066</v>
      </c>
      <c r="B25" s="31" t="str">
        <f t="shared" si="0"/>
        <v>St</v>
      </c>
      <c r="C25" s="85"/>
      <c r="D25" s="35">
        <f t="shared" si="1"/>
        <v>0</v>
      </c>
      <c r="E25" s="214"/>
      <c r="F25" s="215"/>
      <c r="G25" s="215"/>
      <c r="H25" s="215"/>
      <c r="I25" s="215"/>
      <c r="J25" s="216"/>
      <c r="L25" s="30">
        <v>41066</v>
      </c>
      <c r="M25" s="31" t="str">
        <f t="shared" si="2"/>
        <v>St</v>
      </c>
      <c r="N25" s="85"/>
      <c r="O25" s="35">
        <f t="shared" si="3"/>
        <v>0</v>
      </c>
      <c r="P25" s="214"/>
      <c r="Q25" s="215"/>
      <c r="R25" s="215"/>
      <c r="S25" s="215"/>
      <c r="T25" s="215"/>
      <c r="U25" s="216"/>
      <c r="W25" s="30">
        <v>41066</v>
      </c>
      <c r="X25" s="31" t="str">
        <f t="shared" si="4"/>
        <v>St</v>
      </c>
      <c r="Y25" s="85"/>
      <c r="Z25" s="35">
        <f t="shared" si="5"/>
        <v>0</v>
      </c>
      <c r="AA25" s="214"/>
      <c r="AB25" s="215"/>
      <c r="AC25" s="215"/>
      <c r="AD25" s="215"/>
      <c r="AE25" s="215"/>
      <c r="AF25" s="216"/>
      <c r="AH25" s="30">
        <v>41066</v>
      </c>
      <c r="AI25" s="31" t="str">
        <f t="shared" si="6"/>
        <v>St</v>
      </c>
      <c r="AJ25" s="85"/>
      <c r="AK25" s="35">
        <f t="shared" si="7"/>
        <v>0</v>
      </c>
      <c r="AL25" s="214"/>
      <c r="AM25" s="215"/>
      <c r="AN25" s="215"/>
      <c r="AO25" s="215"/>
      <c r="AP25" s="215"/>
      <c r="AQ25" s="216"/>
    </row>
    <row r="26" spans="1:43" s="76" customFormat="1" ht="13.5">
      <c r="A26" s="30">
        <v>41067</v>
      </c>
      <c r="B26" s="31" t="str">
        <f t="shared" si="0"/>
        <v>Čt</v>
      </c>
      <c r="C26" s="85"/>
      <c r="D26" s="35">
        <f t="shared" si="1"/>
        <v>0</v>
      </c>
      <c r="E26" s="214"/>
      <c r="F26" s="215"/>
      <c r="G26" s="215"/>
      <c r="H26" s="215"/>
      <c r="I26" s="215"/>
      <c r="J26" s="216"/>
      <c r="L26" s="30">
        <v>41067</v>
      </c>
      <c r="M26" s="31" t="str">
        <f t="shared" si="2"/>
        <v>Čt</v>
      </c>
      <c r="N26" s="85"/>
      <c r="O26" s="35">
        <f t="shared" si="3"/>
        <v>0</v>
      </c>
      <c r="P26" s="214"/>
      <c r="Q26" s="215"/>
      <c r="R26" s="215"/>
      <c r="S26" s="215"/>
      <c r="T26" s="215"/>
      <c r="U26" s="216"/>
      <c r="W26" s="30">
        <v>41067</v>
      </c>
      <c r="X26" s="31" t="str">
        <f t="shared" si="4"/>
        <v>Čt</v>
      </c>
      <c r="Y26" s="85"/>
      <c r="Z26" s="35">
        <f t="shared" si="5"/>
        <v>0</v>
      </c>
      <c r="AA26" s="214"/>
      <c r="AB26" s="215"/>
      <c r="AC26" s="215"/>
      <c r="AD26" s="215"/>
      <c r="AE26" s="215"/>
      <c r="AF26" s="216"/>
      <c r="AH26" s="30">
        <v>41067</v>
      </c>
      <c r="AI26" s="31" t="str">
        <f t="shared" si="6"/>
        <v>Čt</v>
      </c>
      <c r="AJ26" s="85"/>
      <c r="AK26" s="35">
        <f t="shared" si="7"/>
        <v>0</v>
      </c>
      <c r="AL26" s="214"/>
      <c r="AM26" s="215"/>
      <c r="AN26" s="215"/>
      <c r="AO26" s="215"/>
      <c r="AP26" s="215"/>
      <c r="AQ26" s="216"/>
    </row>
    <row r="27" spans="1:43" s="76" customFormat="1" ht="13.5">
      <c r="A27" s="30">
        <v>41068</v>
      </c>
      <c r="B27" s="31" t="str">
        <f t="shared" si="0"/>
        <v>Pá</v>
      </c>
      <c r="C27" s="85"/>
      <c r="D27" s="35">
        <f t="shared" si="1"/>
        <v>0</v>
      </c>
      <c r="E27" s="214"/>
      <c r="F27" s="215"/>
      <c r="G27" s="215"/>
      <c r="H27" s="215"/>
      <c r="I27" s="215"/>
      <c r="J27" s="216"/>
      <c r="L27" s="30">
        <v>41068</v>
      </c>
      <c r="M27" s="31" t="str">
        <f t="shared" si="2"/>
        <v>Pá</v>
      </c>
      <c r="N27" s="85"/>
      <c r="O27" s="35">
        <f t="shared" si="3"/>
        <v>0</v>
      </c>
      <c r="P27" s="214"/>
      <c r="Q27" s="215"/>
      <c r="R27" s="215"/>
      <c r="S27" s="215"/>
      <c r="T27" s="215"/>
      <c r="U27" s="216"/>
      <c r="W27" s="30">
        <v>41068</v>
      </c>
      <c r="X27" s="31" t="str">
        <f t="shared" si="4"/>
        <v>Pá</v>
      </c>
      <c r="Y27" s="85"/>
      <c r="Z27" s="35">
        <f t="shared" si="5"/>
        <v>0</v>
      </c>
      <c r="AA27" s="214"/>
      <c r="AB27" s="215"/>
      <c r="AC27" s="215"/>
      <c r="AD27" s="215"/>
      <c r="AE27" s="215"/>
      <c r="AF27" s="216"/>
      <c r="AH27" s="30">
        <v>41068</v>
      </c>
      <c r="AI27" s="31" t="str">
        <f t="shared" si="6"/>
        <v>Pá</v>
      </c>
      <c r="AJ27" s="85"/>
      <c r="AK27" s="35">
        <f t="shared" si="7"/>
        <v>0</v>
      </c>
      <c r="AL27" s="214"/>
      <c r="AM27" s="215"/>
      <c r="AN27" s="215"/>
      <c r="AO27" s="215"/>
      <c r="AP27" s="215"/>
      <c r="AQ27" s="216"/>
    </row>
    <row r="28" spans="1:43" s="76" customFormat="1" ht="13.5">
      <c r="A28" s="81">
        <v>41069</v>
      </c>
      <c r="B28" s="82" t="str">
        <f t="shared" si="0"/>
        <v>So</v>
      </c>
      <c r="C28" s="86"/>
      <c r="D28" s="87">
        <f t="shared" si="1"/>
        <v>0</v>
      </c>
      <c r="E28" s="226"/>
      <c r="F28" s="227"/>
      <c r="G28" s="227"/>
      <c r="H28" s="227"/>
      <c r="I28" s="227"/>
      <c r="J28" s="228"/>
      <c r="L28" s="81">
        <v>41069</v>
      </c>
      <c r="M28" s="82" t="str">
        <f t="shared" si="2"/>
        <v>So</v>
      </c>
      <c r="N28" s="86"/>
      <c r="O28" s="87">
        <f t="shared" si="3"/>
        <v>0</v>
      </c>
      <c r="P28" s="226"/>
      <c r="Q28" s="227"/>
      <c r="R28" s="227"/>
      <c r="S28" s="227"/>
      <c r="T28" s="227"/>
      <c r="U28" s="228"/>
      <c r="W28" s="81">
        <v>41069</v>
      </c>
      <c r="X28" s="82" t="str">
        <f t="shared" si="4"/>
        <v>So</v>
      </c>
      <c r="Y28" s="86"/>
      <c r="Z28" s="87">
        <f t="shared" si="5"/>
        <v>0</v>
      </c>
      <c r="AA28" s="226"/>
      <c r="AB28" s="227"/>
      <c r="AC28" s="227"/>
      <c r="AD28" s="227"/>
      <c r="AE28" s="227"/>
      <c r="AF28" s="228"/>
      <c r="AH28" s="81">
        <v>41069</v>
      </c>
      <c r="AI28" s="82" t="str">
        <f t="shared" si="6"/>
        <v>So</v>
      </c>
      <c r="AJ28" s="86"/>
      <c r="AK28" s="87">
        <f t="shared" si="7"/>
        <v>0</v>
      </c>
      <c r="AL28" s="226"/>
      <c r="AM28" s="227"/>
      <c r="AN28" s="227"/>
      <c r="AO28" s="227"/>
      <c r="AP28" s="227"/>
      <c r="AQ28" s="228"/>
    </row>
    <row r="29" spans="1:43" s="77" customFormat="1" ht="13.5">
      <c r="A29" s="81">
        <v>41070</v>
      </c>
      <c r="B29" s="82" t="str">
        <f t="shared" si="0"/>
        <v>Ne</v>
      </c>
      <c r="C29" s="86"/>
      <c r="D29" s="87">
        <f t="shared" si="1"/>
        <v>0</v>
      </c>
      <c r="E29" s="226"/>
      <c r="F29" s="227"/>
      <c r="G29" s="227"/>
      <c r="H29" s="227"/>
      <c r="I29" s="227"/>
      <c r="J29" s="228"/>
      <c r="L29" s="81">
        <v>41070</v>
      </c>
      <c r="M29" s="82" t="str">
        <f t="shared" si="2"/>
        <v>Ne</v>
      </c>
      <c r="N29" s="86"/>
      <c r="O29" s="87">
        <f t="shared" si="3"/>
        <v>0</v>
      </c>
      <c r="P29" s="226"/>
      <c r="Q29" s="227"/>
      <c r="R29" s="227"/>
      <c r="S29" s="227"/>
      <c r="T29" s="227"/>
      <c r="U29" s="228"/>
      <c r="W29" s="81">
        <v>41070</v>
      </c>
      <c r="X29" s="82" t="str">
        <f t="shared" si="4"/>
        <v>Ne</v>
      </c>
      <c r="Y29" s="86"/>
      <c r="Z29" s="87">
        <f t="shared" si="5"/>
        <v>0</v>
      </c>
      <c r="AA29" s="226"/>
      <c r="AB29" s="227"/>
      <c r="AC29" s="227"/>
      <c r="AD29" s="227"/>
      <c r="AE29" s="227"/>
      <c r="AF29" s="228"/>
      <c r="AH29" s="81">
        <v>41070</v>
      </c>
      <c r="AI29" s="82" t="str">
        <f t="shared" si="6"/>
        <v>Ne</v>
      </c>
      <c r="AJ29" s="86"/>
      <c r="AK29" s="87">
        <f t="shared" si="7"/>
        <v>0</v>
      </c>
      <c r="AL29" s="226"/>
      <c r="AM29" s="227"/>
      <c r="AN29" s="227"/>
      <c r="AO29" s="227"/>
      <c r="AP29" s="227"/>
      <c r="AQ29" s="228"/>
    </row>
    <row r="30" spans="1:43" s="77" customFormat="1" ht="13.5">
      <c r="A30" s="30">
        <v>41071</v>
      </c>
      <c r="B30" s="31" t="str">
        <f t="shared" si="0"/>
        <v>Po</v>
      </c>
      <c r="C30" s="85"/>
      <c r="D30" s="35">
        <f t="shared" si="1"/>
        <v>0</v>
      </c>
      <c r="E30" s="223"/>
      <c r="F30" s="224"/>
      <c r="G30" s="224"/>
      <c r="H30" s="224"/>
      <c r="I30" s="224"/>
      <c r="J30" s="225"/>
      <c r="L30" s="30">
        <v>41071</v>
      </c>
      <c r="M30" s="31" t="str">
        <f t="shared" si="2"/>
        <v>Po</v>
      </c>
      <c r="N30" s="85"/>
      <c r="O30" s="35">
        <f t="shared" si="3"/>
        <v>0</v>
      </c>
      <c r="P30" s="223"/>
      <c r="Q30" s="224"/>
      <c r="R30" s="224"/>
      <c r="S30" s="224"/>
      <c r="T30" s="224"/>
      <c r="U30" s="225"/>
      <c r="W30" s="30">
        <v>41071</v>
      </c>
      <c r="X30" s="31" t="str">
        <f t="shared" si="4"/>
        <v>Po</v>
      </c>
      <c r="Y30" s="85"/>
      <c r="Z30" s="35">
        <f t="shared" si="5"/>
        <v>0</v>
      </c>
      <c r="AA30" s="223"/>
      <c r="AB30" s="224"/>
      <c r="AC30" s="224"/>
      <c r="AD30" s="224"/>
      <c r="AE30" s="224"/>
      <c r="AF30" s="225"/>
      <c r="AH30" s="30">
        <v>41071</v>
      </c>
      <c r="AI30" s="31" t="str">
        <f t="shared" si="6"/>
        <v>Po</v>
      </c>
      <c r="AJ30" s="85"/>
      <c r="AK30" s="35">
        <f t="shared" si="7"/>
        <v>0</v>
      </c>
      <c r="AL30" s="223"/>
      <c r="AM30" s="224"/>
      <c r="AN30" s="224"/>
      <c r="AO30" s="224"/>
      <c r="AP30" s="224"/>
      <c r="AQ30" s="225"/>
    </row>
    <row r="31" spans="1:43" s="76" customFormat="1" ht="13.5">
      <c r="A31" s="30">
        <v>41072</v>
      </c>
      <c r="B31" s="31" t="str">
        <f t="shared" si="0"/>
        <v>Út</v>
      </c>
      <c r="C31" s="85"/>
      <c r="D31" s="35">
        <f t="shared" si="1"/>
        <v>0</v>
      </c>
      <c r="E31" s="223"/>
      <c r="F31" s="224"/>
      <c r="G31" s="224"/>
      <c r="H31" s="224"/>
      <c r="I31" s="224"/>
      <c r="J31" s="225"/>
      <c r="L31" s="30">
        <v>41072</v>
      </c>
      <c r="M31" s="31" t="str">
        <f t="shared" si="2"/>
        <v>Út</v>
      </c>
      <c r="N31" s="85"/>
      <c r="O31" s="35">
        <f t="shared" si="3"/>
        <v>0</v>
      </c>
      <c r="P31" s="223"/>
      <c r="Q31" s="224"/>
      <c r="R31" s="224"/>
      <c r="S31" s="224"/>
      <c r="T31" s="224"/>
      <c r="U31" s="225"/>
      <c r="W31" s="30">
        <v>41072</v>
      </c>
      <c r="X31" s="31" t="str">
        <f t="shared" si="4"/>
        <v>Út</v>
      </c>
      <c r="Y31" s="85"/>
      <c r="Z31" s="35">
        <f t="shared" si="5"/>
        <v>0</v>
      </c>
      <c r="AA31" s="223"/>
      <c r="AB31" s="224"/>
      <c r="AC31" s="224"/>
      <c r="AD31" s="224"/>
      <c r="AE31" s="224"/>
      <c r="AF31" s="225"/>
      <c r="AH31" s="30">
        <v>41072</v>
      </c>
      <c r="AI31" s="31" t="str">
        <f t="shared" si="6"/>
        <v>Út</v>
      </c>
      <c r="AJ31" s="85"/>
      <c r="AK31" s="35">
        <f t="shared" si="7"/>
        <v>0</v>
      </c>
      <c r="AL31" s="223"/>
      <c r="AM31" s="224"/>
      <c r="AN31" s="224"/>
      <c r="AO31" s="224"/>
      <c r="AP31" s="224"/>
      <c r="AQ31" s="225"/>
    </row>
    <row r="32" spans="1:43" s="76" customFormat="1" ht="13.5">
      <c r="A32" s="30">
        <v>41073</v>
      </c>
      <c r="B32" s="31" t="str">
        <f t="shared" si="0"/>
        <v>St</v>
      </c>
      <c r="C32" s="85"/>
      <c r="D32" s="35">
        <f t="shared" si="1"/>
        <v>0</v>
      </c>
      <c r="E32" s="223"/>
      <c r="F32" s="224"/>
      <c r="G32" s="224"/>
      <c r="H32" s="224"/>
      <c r="I32" s="224"/>
      <c r="J32" s="225"/>
      <c r="L32" s="30">
        <v>41073</v>
      </c>
      <c r="M32" s="31" t="str">
        <f t="shared" si="2"/>
        <v>St</v>
      </c>
      <c r="N32" s="85"/>
      <c r="O32" s="35">
        <f t="shared" si="3"/>
        <v>0</v>
      </c>
      <c r="P32" s="223"/>
      <c r="Q32" s="224"/>
      <c r="R32" s="224"/>
      <c r="S32" s="224"/>
      <c r="T32" s="224"/>
      <c r="U32" s="225"/>
      <c r="W32" s="30">
        <v>41073</v>
      </c>
      <c r="X32" s="31" t="str">
        <f t="shared" si="4"/>
        <v>St</v>
      </c>
      <c r="Y32" s="85"/>
      <c r="Z32" s="35">
        <f t="shared" si="5"/>
        <v>0</v>
      </c>
      <c r="AA32" s="223"/>
      <c r="AB32" s="224"/>
      <c r="AC32" s="224"/>
      <c r="AD32" s="224"/>
      <c r="AE32" s="224"/>
      <c r="AF32" s="225"/>
      <c r="AH32" s="30">
        <v>41073</v>
      </c>
      <c r="AI32" s="31" t="str">
        <f t="shared" si="6"/>
        <v>St</v>
      </c>
      <c r="AJ32" s="85"/>
      <c r="AK32" s="35">
        <f t="shared" si="7"/>
        <v>0</v>
      </c>
      <c r="AL32" s="223"/>
      <c r="AM32" s="224"/>
      <c r="AN32" s="224"/>
      <c r="AO32" s="224"/>
      <c r="AP32" s="224"/>
      <c r="AQ32" s="225"/>
    </row>
    <row r="33" spans="1:43" s="76" customFormat="1" ht="13.5">
      <c r="A33" s="30">
        <v>41074</v>
      </c>
      <c r="B33" s="31" t="str">
        <f t="shared" si="0"/>
        <v>Čt</v>
      </c>
      <c r="C33" s="85"/>
      <c r="D33" s="35">
        <f t="shared" si="1"/>
        <v>0</v>
      </c>
      <c r="E33" s="223"/>
      <c r="F33" s="224"/>
      <c r="G33" s="224"/>
      <c r="H33" s="224"/>
      <c r="I33" s="224"/>
      <c r="J33" s="225"/>
      <c r="L33" s="30">
        <v>41074</v>
      </c>
      <c r="M33" s="31" t="str">
        <f t="shared" si="2"/>
        <v>Čt</v>
      </c>
      <c r="N33" s="85"/>
      <c r="O33" s="35">
        <f t="shared" si="3"/>
        <v>0</v>
      </c>
      <c r="P33" s="223"/>
      <c r="Q33" s="224"/>
      <c r="R33" s="224"/>
      <c r="S33" s="224"/>
      <c r="T33" s="224"/>
      <c r="U33" s="225"/>
      <c r="W33" s="30">
        <v>41074</v>
      </c>
      <c r="X33" s="31" t="str">
        <f t="shared" si="4"/>
        <v>Čt</v>
      </c>
      <c r="Y33" s="85"/>
      <c r="Z33" s="35">
        <f t="shared" si="5"/>
        <v>0</v>
      </c>
      <c r="AA33" s="223"/>
      <c r="AB33" s="224"/>
      <c r="AC33" s="224"/>
      <c r="AD33" s="224"/>
      <c r="AE33" s="224"/>
      <c r="AF33" s="225"/>
      <c r="AH33" s="30">
        <v>41074</v>
      </c>
      <c r="AI33" s="31" t="str">
        <f t="shared" si="6"/>
        <v>Čt</v>
      </c>
      <c r="AJ33" s="85"/>
      <c r="AK33" s="35">
        <f t="shared" si="7"/>
        <v>0</v>
      </c>
      <c r="AL33" s="223"/>
      <c r="AM33" s="224"/>
      <c r="AN33" s="224"/>
      <c r="AO33" s="224"/>
      <c r="AP33" s="224"/>
      <c r="AQ33" s="225"/>
    </row>
    <row r="34" spans="1:43" s="76" customFormat="1" ht="13.5">
      <c r="A34" s="30">
        <v>41075</v>
      </c>
      <c r="B34" s="31" t="str">
        <f t="shared" si="0"/>
        <v>Pá</v>
      </c>
      <c r="C34" s="85"/>
      <c r="D34" s="35">
        <f t="shared" si="1"/>
        <v>0</v>
      </c>
      <c r="E34" s="223"/>
      <c r="F34" s="224"/>
      <c r="G34" s="224"/>
      <c r="H34" s="224"/>
      <c r="I34" s="224"/>
      <c r="J34" s="225"/>
      <c r="L34" s="30">
        <v>41075</v>
      </c>
      <c r="M34" s="31" t="str">
        <f t="shared" si="2"/>
        <v>Pá</v>
      </c>
      <c r="N34" s="85"/>
      <c r="O34" s="35">
        <f t="shared" si="3"/>
        <v>0</v>
      </c>
      <c r="P34" s="223"/>
      <c r="Q34" s="224"/>
      <c r="R34" s="224"/>
      <c r="S34" s="224"/>
      <c r="T34" s="224"/>
      <c r="U34" s="225"/>
      <c r="W34" s="30">
        <v>41075</v>
      </c>
      <c r="X34" s="31" t="str">
        <f t="shared" si="4"/>
        <v>Pá</v>
      </c>
      <c r="Y34" s="85"/>
      <c r="Z34" s="35">
        <f t="shared" si="5"/>
        <v>0</v>
      </c>
      <c r="AA34" s="223"/>
      <c r="AB34" s="224"/>
      <c r="AC34" s="224"/>
      <c r="AD34" s="224"/>
      <c r="AE34" s="224"/>
      <c r="AF34" s="225"/>
      <c r="AH34" s="30">
        <v>41075</v>
      </c>
      <c r="AI34" s="31" t="str">
        <f t="shared" si="6"/>
        <v>Pá</v>
      </c>
      <c r="AJ34" s="85"/>
      <c r="AK34" s="35">
        <f t="shared" si="7"/>
        <v>0</v>
      </c>
      <c r="AL34" s="223"/>
      <c r="AM34" s="224"/>
      <c r="AN34" s="224"/>
      <c r="AO34" s="224"/>
      <c r="AP34" s="224"/>
      <c r="AQ34" s="225"/>
    </row>
    <row r="35" spans="1:43" s="76" customFormat="1" ht="13.5">
      <c r="A35" s="81">
        <v>41076</v>
      </c>
      <c r="B35" s="82" t="str">
        <f t="shared" si="0"/>
        <v>So</v>
      </c>
      <c r="C35" s="86"/>
      <c r="D35" s="87">
        <f t="shared" si="1"/>
        <v>0</v>
      </c>
      <c r="E35" s="226"/>
      <c r="F35" s="227"/>
      <c r="G35" s="227"/>
      <c r="H35" s="227"/>
      <c r="I35" s="227"/>
      <c r="J35" s="228"/>
      <c r="L35" s="81">
        <v>41076</v>
      </c>
      <c r="M35" s="82" t="str">
        <f t="shared" si="2"/>
        <v>So</v>
      </c>
      <c r="N35" s="86"/>
      <c r="O35" s="87">
        <f t="shared" si="3"/>
        <v>0</v>
      </c>
      <c r="P35" s="226"/>
      <c r="Q35" s="227"/>
      <c r="R35" s="227"/>
      <c r="S35" s="227"/>
      <c r="T35" s="227"/>
      <c r="U35" s="228"/>
      <c r="W35" s="81">
        <v>41076</v>
      </c>
      <c r="X35" s="82" t="str">
        <f t="shared" si="4"/>
        <v>So</v>
      </c>
      <c r="Y35" s="86"/>
      <c r="Z35" s="87">
        <f t="shared" si="5"/>
        <v>0</v>
      </c>
      <c r="AA35" s="226"/>
      <c r="AB35" s="227"/>
      <c r="AC35" s="227"/>
      <c r="AD35" s="227"/>
      <c r="AE35" s="227"/>
      <c r="AF35" s="228"/>
      <c r="AH35" s="81">
        <v>41076</v>
      </c>
      <c r="AI35" s="82" t="str">
        <f t="shared" si="6"/>
        <v>So</v>
      </c>
      <c r="AJ35" s="86"/>
      <c r="AK35" s="87">
        <f t="shared" si="7"/>
        <v>0</v>
      </c>
      <c r="AL35" s="226"/>
      <c r="AM35" s="227"/>
      <c r="AN35" s="227"/>
      <c r="AO35" s="227"/>
      <c r="AP35" s="227"/>
      <c r="AQ35" s="228"/>
    </row>
    <row r="36" spans="1:43" s="77" customFormat="1" ht="13.5">
      <c r="A36" s="81">
        <v>41077</v>
      </c>
      <c r="B36" s="82" t="str">
        <f t="shared" si="0"/>
        <v>Ne</v>
      </c>
      <c r="C36" s="86"/>
      <c r="D36" s="87">
        <f t="shared" si="1"/>
        <v>0</v>
      </c>
      <c r="E36" s="226"/>
      <c r="F36" s="227"/>
      <c r="G36" s="227"/>
      <c r="H36" s="227"/>
      <c r="I36" s="227"/>
      <c r="J36" s="228"/>
      <c r="L36" s="81">
        <v>41077</v>
      </c>
      <c r="M36" s="82" t="str">
        <f t="shared" si="2"/>
        <v>Ne</v>
      </c>
      <c r="N36" s="86"/>
      <c r="O36" s="87">
        <f t="shared" si="3"/>
        <v>0</v>
      </c>
      <c r="P36" s="226"/>
      <c r="Q36" s="227"/>
      <c r="R36" s="227"/>
      <c r="S36" s="227"/>
      <c r="T36" s="227"/>
      <c r="U36" s="228"/>
      <c r="W36" s="81">
        <v>41077</v>
      </c>
      <c r="X36" s="82" t="str">
        <f t="shared" si="4"/>
        <v>Ne</v>
      </c>
      <c r="Y36" s="86"/>
      <c r="Z36" s="87">
        <f t="shared" si="5"/>
        <v>0</v>
      </c>
      <c r="AA36" s="226"/>
      <c r="AB36" s="227"/>
      <c r="AC36" s="227"/>
      <c r="AD36" s="227"/>
      <c r="AE36" s="227"/>
      <c r="AF36" s="228"/>
      <c r="AH36" s="81">
        <v>41077</v>
      </c>
      <c r="AI36" s="82" t="str">
        <f t="shared" si="6"/>
        <v>Ne</v>
      </c>
      <c r="AJ36" s="86"/>
      <c r="AK36" s="87">
        <f t="shared" si="7"/>
        <v>0</v>
      </c>
      <c r="AL36" s="226"/>
      <c r="AM36" s="227"/>
      <c r="AN36" s="227"/>
      <c r="AO36" s="227"/>
      <c r="AP36" s="227"/>
      <c r="AQ36" s="228"/>
    </row>
    <row r="37" spans="1:43" s="77" customFormat="1" ht="13.5">
      <c r="A37" s="30">
        <v>41078</v>
      </c>
      <c r="B37" s="31" t="str">
        <f t="shared" si="0"/>
        <v>Po</v>
      </c>
      <c r="C37" s="85"/>
      <c r="D37" s="35">
        <f t="shared" si="1"/>
        <v>0</v>
      </c>
      <c r="E37" s="214"/>
      <c r="F37" s="215"/>
      <c r="G37" s="215"/>
      <c r="H37" s="215"/>
      <c r="I37" s="215"/>
      <c r="J37" s="216"/>
      <c r="L37" s="30">
        <v>41078</v>
      </c>
      <c r="M37" s="31" t="str">
        <f t="shared" si="2"/>
        <v>Po</v>
      </c>
      <c r="N37" s="85"/>
      <c r="O37" s="35">
        <f t="shared" si="3"/>
        <v>0</v>
      </c>
      <c r="P37" s="214"/>
      <c r="Q37" s="215"/>
      <c r="R37" s="215"/>
      <c r="S37" s="215"/>
      <c r="T37" s="215"/>
      <c r="U37" s="216"/>
      <c r="W37" s="30">
        <v>41078</v>
      </c>
      <c r="X37" s="31" t="str">
        <f t="shared" si="4"/>
        <v>Po</v>
      </c>
      <c r="Y37" s="85"/>
      <c r="Z37" s="35">
        <f t="shared" si="5"/>
        <v>0</v>
      </c>
      <c r="AA37" s="214"/>
      <c r="AB37" s="215"/>
      <c r="AC37" s="215"/>
      <c r="AD37" s="215"/>
      <c r="AE37" s="215"/>
      <c r="AF37" s="216"/>
      <c r="AH37" s="30">
        <v>41078</v>
      </c>
      <c r="AI37" s="31" t="str">
        <f t="shared" si="6"/>
        <v>Po</v>
      </c>
      <c r="AJ37" s="85"/>
      <c r="AK37" s="35">
        <f t="shared" si="7"/>
        <v>0</v>
      </c>
      <c r="AL37" s="214"/>
      <c r="AM37" s="215"/>
      <c r="AN37" s="215"/>
      <c r="AO37" s="215"/>
      <c r="AP37" s="215"/>
      <c r="AQ37" s="216"/>
    </row>
    <row r="38" spans="1:43" s="76" customFormat="1" ht="13.5">
      <c r="A38" s="30">
        <v>41079</v>
      </c>
      <c r="B38" s="31" t="str">
        <f t="shared" si="0"/>
        <v>Út</v>
      </c>
      <c r="C38" s="85"/>
      <c r="D38" s="35">
        <f t="shared" si="1"/>
        <v>0</v>
      </c>
      <c r="E38" s="214"/>
      <c r="F38" s="215"/>
      <c r="G38" s="215"/>
      <c r="H38" s="215"/>
      <c r="I38" s="215"/>
      <c r="J38" s="216"/>
      <c r="L38" s="30">
        <v>41079</v>
      </c>
      <c r="M38" s="31" t="str">
        <f t="shared" si="2"/>
        <v>Út</v>
      </c>
      <c r="N38" s="85"/>
      <c r="O38" s="35">
        <f t="shared" si="3"/>
        <v>0</v>
      </c>
      <c r="P38" s="214"/>
      <c r="Q38" s="215"/>
      <c r="R38" s="215"/>
      <c r="S38" s="215"/>
      <c r="T38" s="215"/>
      <c r="U38" s="216"/>
      <c r="W38" s="30">
        <v>41079</v>
      </c>
      <c r="X38" s="31" t="str">
        <f t="shared" si="4"/>
        <v>Út</v>
      </c>
      <c r="Y38" s="85"/>
      <c r="Z38" s="35">
        <f t="shared" si="5"/>
        <v>0</v>
      </c>
      <c r="AA38" s="214"/>
      <c r="AB38" s="215"/>
      <c r="AC38" s="215"/>
      <c r="AD38" s="215"/>
      <c r="AE38" s="215"/>
      <c r="AF38" s="216"/>
      <c r="AH38" s="30">
        <v>41079</v>
      </c>
      <c r="AI38" s="31" t="str">
        <f t="shared" si="6"/>
        <v>Út</v>
      </c>
      <c r="AJ38" s="85"/>
      <c r="AK38" s="35">
        <f t="shared" si="7"/>
        <v>0</v>
      </c>
      <c r="AL38" s="214"/>
      <c r="AM38" s="215"/>
      <c r="AN38" s="215"/>
      <c r="AO38" s="215"/>
      <c r="AP38" s="215"/>
      <c r="AQ38" s="216"/>
    </row>
    <row r="39" spans="1:43" s="76" customFormat="1" ht="13.5">
      <c r="A39" s="30">
        <v>41080</v>
      </c>
      <c r="B39" s="31" t="str">
        <f t="shared" si="0"/>
        <v>St</v>
      </c>
      <c r="C39" s="85"/>
      <c r="D39" s="35">
        <f t="shared" si="1"/>
        <v>0</v>
      </c>
      <c r="E39" s="214"/>
      <c r="F39" s="215"/>
      <c r="G39" s="215"/>
      <c r="H39" s="215"/>
      <c r="I39" s="215"/>
      <c r="J39" s="216"/>
      <c r="L39" s="30">
        <v>41080</v>
      </c>
      <c r="M39" s="31" t="str">
        <f t="shared" si="2"/>
        <v>St</v>
      </c>
      <c r="N39" s="85"/>
      <c r="O39" s="35">
        <f t="shared" si="3"/>
        <v>0</v>
      </c>
      <c r="P39" s="214"/>
      <c r="Q39" s="215"/>
      <c r="R39" s="215"/>
      <c r="S39" s="215"/>
      <c r="T39" s="215"/>
      <c r="U39" s="216"/>
      <c r="W39" s="30">
        <v>41080</v>
      </c>
      <c r="X39" s="31" t="str">
        <f t="shared" si="4"/>
        <v>St</v>
      </c>
      <c r="Y39" s="85"/>
      <c r="Z39" s="35">
        <f t="shared" si="5"/>
        <v>0</v>
      </c>
      <c r="AA39" s="214"/>
      <c r="AB39" s="215"/>
      <c r="AC39" s="215"/>
      <c r="AD39" s="215"/>
      <c r="AE39" s="215"/>
      <c r="AF39" s="216"/>
      <c r="AH39" s="30">
        <v>41080</v>
      </c>
      <c r="AI39" s="31" t="str">
        <f t="shared" si="6"/>
        <v>St</v>
      </c>
      <c r="AJ39" s="85"/>
      <c r="AK39" s="35">
        <f t="shared" si="7"/>
        <v>0</v>
      </c>
      <c r="AL39" s="214"/>
      <c r="AM39" s="215"/>
      <c r="AN39" s="215"/>
      <c r="AO39" s="215"/>
      <c r="AP39" s="215"/>
      <c r="AQ39" s="216"/>
    </row>
    <row r="40" spans="1:43" s="76" customFormat="1" ht="13.5">
      <c r="A40" s="30">
        <v>41081</v>
      </c>
      <c r="B40" s="31" t="str">
        <f t="shared" si="0"/>
        <v>Čt</v>
      </c>
      <c r="C40" s="85"/>
      <c r="D40" s="35">
        <f t="shared" si="1"/>
        <v>0</v>
      </c>
      <c r="E40" s="214"/>
      <c r="F40" s="215"/>
      <c r="G40" s="215"/>
      <c r="H40" s="215"/>
      <c r="I40" s="215"/>
      <c r="J40" s="216"/>
      <c r="L40" s="30">
        <v>41081</v>
      </c>
      <c r="M40" s="31" t="str">
        <f t="shared" si="2"/>
        <v>Čt</v>
      </c>
      <c r="N40" s="85"/>
      <c r="O40" s="35">
        <f t="shared" si="3"/>
        <v>0</v>
      </c>
      <c r="P40" s="214"/>
      <c r="Q40" s="215"/>
      <c r="R40" s="215"/>
      <c r="S40" s="215"/>
      <c r="T40" s="215"/>
      <c r="U40" s="216"/>
      <c r="W40" s="30">
        <v>41081</v>
      </c>
      <c r="X40" s="31" t="str">
        <f t="shared" si="4"/>
        <v>Čt</v>
      </c>
      <c r="Y40" s="85"/>
      <c r="Z40" s="35">
        <f t="shared" si="5"/>
        <v>0</v>
      </c>
      <c r="AA40" s="214"/>
      <c r="AB40" s="215"/>
      <c r="AC40" s="215"/>
      <c r="AD40" s="215"/>
      <c r="AE40" s="215"/>
      <c r="AF40" s="216"/>
      <c r="AH40" s="30">
        <v>41081</v>
      </c>
      <c r="AI40" s="31" t="str">
        <f t="shared" si="6"/>
        <v>Čt</v>
      </c>
      <c r="AJ40" s="85"/>
      <c r="AK40" s="35">
        <f t="shared" si="7"/>
        <v>0</v>
      </c>
      <c r="AL40" s="214"/>
      <c r="AM40" s="215"/>
      <c r="AN40" s="215"/>
      <c r="AO40" s="215"/>
      <c r="AP40" s="215"/>
      <c r="AQ40" s="216"/>
    </row>
    <row r="41" spans="1:43" s="76" customFormat="1" ht="13.5">
      <c r="A41" s="30">
        <v>41082</v>
      </c>
      <c r="B41" s="31" t="str">
        <f t="shared" si="0"/>
        <v>Pá</v>
      </c>
      <c r="C41" s="85"/>
      <c r="D41" s="35">
        <f t="shared" si="1"/>
        <v>0</v>
      </c>
      <c r="E41" s="214"/>
      <c r="F41" s="215"/>
      <c r="G41" s="215"/>
      <c r="H41" s="215"/>
      <c r="I41" s="215"/>
      <c r="J41" s="216"/>
      <c r="L41" s="30">
        <v>41082</v>
      </c>
      <c r="M41" s="31" t="str">
        <f t="shared" si="2"/>
        <v>Pá</v>
      </c>
      <c r="N41" s="85"/>
      <c r="O41" s="35">
        <f t="shared" si="3"/>
        <v>0</v>
      </c>
      <c r="P41" s="214"/>
      <c r="Q41" s="215"/>
      <c r="R41" s="215"/>
      <c r="S41" s="215"/>
      <c r="T41" s="215"/>
      <c r="U41" s="216"/>
      <c r="W41" s="30">
        <v>41082</v>
      </c>
      <c r="X41" s="31" t="str">
        <f t="shared" si="4"/>
        <v>Pá</v>
      </c>
      <c r="Y41" s="85"/>
      <c r="Z41" s="35">
        <f t="shared" si="5"/>
        <v>0</v>
      </c>
      <c r="AA41" s="214"/>
      <c r="AB41" s="215"/>
      <c r="AC41" s="215"/>
      <c r="AD41" s="215"/>
      <c r="AE41" s="215"/>
      <c r="AF41" s="216"/>
      <c r="AH41" s="30">
        <v>41082</v>
      </c>
      <c r="AI41" s="31" t="str">
        <f t="shared" si="6"/>
        <v>Pá</v>
      </c>
      <c r="AJ41" s="85"/>
      <c r="AK41" s="35">
        <f t="shared" si="7"/>
        <v>0</v>
      </c>
      <c r="AL41" s="214"/>
      <c r="AM41" s="215"/>
      <c r="AN41" s="215"/>
      <c r="AO41" s="215"/>
      <c r="AP41" s="215"/>
      <c r="AQ41" s="216"/>
    </row>
    <row r="42" spans="1:43" s="76" customFormat="1" ht="13.5">
      <c r="A42" s="81">
        <v>41083</v>
      </c>
      <c r="B42" s="82" t="str">
        <f t="shared" si="0"/>
        <v>So</v>
      </c>
      <c r="C42" s="86"/>
      <c r="D42" s="87">
        <f t="shared" si="1"/>
        <v>0</v>
      </c>
      <c r="E42" s="226"/>
      <c r="F42" s="227"/>
      <c r="G42" s="227"/>
      <c r="H42" s="227"/>
      <c r="I42" s="227"/>
      <c r="J42" s="228"/>
      <c r="L42" s="81">
        <v>41083</v>
      </c>
      <c r="M42" s="82" t="str">
        <f t="shared" si="2"/>
        <v>So</v>
      </c>
      <c r="N42" s="86"/>
      <c r="O42" s="87">
        <f t="shared" si="3"/>
        <v>0</v>
      </c>
      <c r="P42" s="226"/>
      <c r="Q42" s="227"/>
      <c r="R42" s="227"/>
      <c r="S42" s="227"/>
      <c r="T42" s="227"/>
      <c r="U42" s="228"/>
      <c r="W42" s="81">
        <v>41083</v>
      </c>
      <c r="X42" s="82" t="str">
        <f t="shared" si="4"/>
        <v>So</v>
      </c>
      <c r="Y42" s="86"/>
      <c r="Z42" s="87">
        <f t="shared" si="5"/>
        <v>0</v>
      </c>
      <c r="AA42" s="226"/>
      <c r="AB42" s="227"/>
      <c r="AC42" s="227"/>
      <c r="AD42" s="227"/>
      <c r="AE42" s="227"/>
      <c r="AF42" s="228"/>
      <c r="AH42" s="81">
        <v>41083</v>
      </c>
      <c r="AI42" s="82" t="str">
        <f t="shared" si="6"/>
        <v>So</v>
      </c>
      <c r="AJ42" s="86"/>
      <c r="AK42" s="87">
        <f t="shared" si="7"/>
        <v>0</v>
      </c>
      <c r="AL42" s="226"/>
      <c r="AM42" s="227"/>
      <c r="AN42" s="227"/>
      <c r="AO42" s="227"/>
      <c r="AP42" s="227"/>
      <c r="AQ42" s="228"/>
    </row>
    <row r="43" spans="1:43" s="77" customFormat="1" ht="13.5">
      <c r="A43" s="81">
        <v>41084</v>
      </c>
      <c r="B43" s="82" t="str">
        <f t="shared" si="0"/>
        <v>Ne</v>
      </c>
      <c r="C43" s="86"/>
      <c r="D43" s="87">
        <f t="shared" si="1"/>
        <v>0</v>
      </c>
      <c r="E43" s="226"/>
      <c r="F43" s="227"/>
      <c r="G43" s="227"/>
      <c r="H43" s="227"/>
      <c r="I43" s="227"/>
      <c r="J43" s="228"/>
      <c r="L43" s="81">
        <v>41084</v>
      </c>
      <c r="M43" s="82" t="str">
        <f t="shared" si="2"/>
        <v>Ne</v>
      </c>
      <c r="N43" s="86"/>
      <c r="O43" s="87">
        <f t="shared" si="3"/>
        <v>0</v>
      </c>
      <c r="P43" s="226"/>
      <c r="Q43" s="227"/>
      <c r="R43" s="227"/>
      <c r="S43" s="227"/>
      <c r="T43" s="227"/>
      <c r="U43" s="228"/>
      <c r="W43" s="81">
        <v>41084</v>
      </c>
      <c r="X43" s="82" t="str">
        <f t="shared" si="4"/>
        <v>Ne</v>
      </c>
      <c r="Y43" s="86"/>
      <c r="Z43" s="87">
        <f t="shared" si="5"/>
        <v>0</v>
      </c>
      <c r="AA43" s="226"/>
      <c r="AB43" s="227"/>
      <c r="AC43" s="227"/>
      <c r="AD43" s="227"/>
      <c r="AE43" s="227"/>
      <c r="AF43" s="228"/>
      <c r="AH43" s="81">
        <v>41084</v>
      </c>
      <c r="AI43" s="82" t="str">
        <f t="shared" si="6"/>
        <v>Ne</v>
      </c>
      <c r="AJ43" s="86"/>
      <c r="AK43" s="87">
        <f t="shared" si="7"/>
        <v>0</v>
      </c>
      <c r="AL43" s="226"/>
      <c r="AM43" s="227"/>
      <c r="AN43" s="227"/>
      <c r="AO43" s="227"/>
      <c r="AP43" s="227"/>
      <c r="AQ43" s="228"/>
    </row>
    <row r="44" spans="1:43" s="77" customFormat="1" ht="13.5">
      <c r="A44" s="30">
        <v>41085</v>
      </c>
      <c r="B44" s="31" t="str">
        <f t="shared" si="0"/>
        <v>Po</v>
      </c>
      <c r="C44" s="85"/>
      <c r="D44" s="35">
        <f t="shared" si="1"/>
        <v>0</v>
      </c>
      <c r="E44" s="214"/>
      <c r="F44" s="215"/>
      <c r="G44" s="215"/>
      <c r="H44" s="215"/>
      <c r="I44" s="215"/>
      <c r="J44" s="216"/>
      <c r="L44" s="30">
        <v>41085</v>
      </c>
      <c r="M44" s="31" t="str">
        <f t="shared" si="2"/>
        <v>Po</v>
      </c>
      <c r="N44" s="85"/>
      <c r="O44" s="35">
        <f t="shared" si="3"/>
        <v>0</v>
      </c>
      <c r="P44" s="214"/>
      <c r="Q44" s="215"/>
      <c r="R44" s="215"/>
      <c r="S44" s="215"/>
      <c r="T44" s="215"/>
      <c r="U44" s="216"/>
      <c r="W44" s="30">
        <v>41085</v>
      </c>
      <c r="X44" s="31" t="str">
        <f t="shared" si="4"/>
        <v>Po</v>
      </c>
      <c r="Y44" s="85"/>
      <c r="Z44" s="35">
        <f t="shared" si="5"/>
        <v>0</v>
      </c>
      <c r="AA44" s="214"/>
      <c r="AB44" s="215"/>
      <c r="AC44" s="215"/>
      <c r="AD44" s="215"/>
      <c r="AE44" s="215"/>
      <c r="AF44" s="216"/>
      <c r="AH44" s="30">
        <v>41085</v>
      </c>
      <c r="AI44" s="31" t="str">
        <f t="shared" si="6"/>
        <v>Po</v>
      </c>
      <c r="AJ44" s="85"/>
      <c r="AK44" s="35">
        <f t="shared" si="7"/>
        <v>0</v>
      </c>
      <c r="AL44" s="214"/>
      <c r="AM44" s="215"/>
      <c r="AN44" s="215"/>
      <c r="AO44" s="215"/>
      <c r="AP44" s="215"/>
      <c r="AQ44" s="216"/>
    </row>
    <row r="45" spans="1:43" s="76" customFormat="1" ht="13.5">
      <c r="A45" s="30">
        <v>41086</v>
      </c>
      <c r="B45" s="31" t="str">
        <f t="shared" si="0"/>
        <v>Út</v>
      </c>
      <c r="C45" s="85"/>
      <c r="D45" s="35">
        <f t="shared" si="1"/>
        <v>0</v>
      </c>
      <c r="E45" s="214"/>
      <c r="F45" s="215"/>
      <c r="G45" s="215"/>
      <c r="H45" s="215"/>
      <c r="I45" s="215"/>
      <c r="J45" s="216"/>
      <c r="L45" s="30">
        <v>41086</v>
      </c>
      <c r="M45" s="31" t="str">
        <f t="shared" si="2"/>
        <v>Út</v>
      </c>
      <c r="N45" s="85"/>
      <c r="O45" s="35">
        <f t="shared" si="3"/>
        <v>0</v>
      </c>
      <c r="P45" s="214"/>
      <c r="Q45" s="215"/>
      <c r="R45" s="215"/>
      <c r="S45" s="215"/>
      <c r="T45" s="215"/>
      <c r="U45" s="216"/>
      <c r="W45" s="30">
        <v>41086</v>
      </c>
      <c r="X45" s="31" t="str">
        <f t="shared" si="4"/>
        <v>Út</v>
      </c>
      <c r="Y45" s="85"/>
      <c r="Z45" s="35">
        <f t="shared" si="5"/>
        <v>0</v>
      </c>
      <c r="AA45" s="214"/>
      <c r="AB45" s="215"/>
      <c r="AC45" s="215"/>
      <c r="AD45" s="215"/>
      <c r="AE45" s="215"/>
      <c r="AF45" s="216"/>
      <c r="AH45" s="30">
        <v>41086</v>
      </c>
      <c r="AI45" s="31" t="str">
        <f t="shared" si="6"/>
        <v>Út</v>
      </c>
      <c r="AJ45" s="85"/>
      <c r="AK45" s="35">
        <f t="shared" si="7"/>
        <v>0</v>
      </c>
      <c r="AL45" s="214"/>
      <c r="AM45" s="215"/>
      <c r="AN45" s="215"/>
      <c r="AO45" s="215"/>
      <c r="AP45" s="215"/>
      <c r="AQ45" s="216"/>
    </row>
    <row r="46" spans="1:43" s="76" customFormat="1" ht="13.5">
      <c r="A46" s="30">
        <v>41087</v>
      </c>
      <c r="B46" s="31" t="str">
        <f t="shared" si="0"/>
        <v>St</v>
      </c>
      <c r="C46" s="85"/>
      <c r="D46" s="35">
        <f t="shared" si="1"/>
        <v>0</v>
      </c>
      <c r="E46" s="223"/>
      <c r="F46" s="224"/>
      <c r="G46" s="224"/>
      <c r="H46" s="224"/>
      <c r="I46" s="224"/>
      <c r="J46" s="225"/>
      <c r="L46" s="30">
        <v>41087</v>
      </c>
      <c r="M46" s="31" t="str">
        <f t="shared" si="2"/>
        <v>St</v>
      </c>
      <c r="N46" s="85"/>
      <c r="O46" s="35">
        <f t="shared" si="3"/>
        <v>0</v>
      </c>
      <c r="P46" s="223"/>
      <c r="Q46" s="224"/>
      <c r="R46" s="224"/>
      <c r="S46" s="224"/>
      <c r="T46" s="224"/>
      <c r="U46" s="225"/>
      <c r="W46" s="30">
        <v>41087</v>
      </c>
      <c r="X46" s="31" t="str">
        <f t="shared" si="4"/>
        <v>St</v>
      </c>
      <c r="Y46" s="85"/>
      <c r="Z46" s="35">
        <f t="shared" si="5"/>
        <v>0</v>
      </c>
      <c r="AA46" s="223"/>
      <c r="AB46" s="224"/>
      <c r="AC46" s="224"/>
      <c r="AD46" s="224"/>
      <c r="AE46" s="224"/>
      <c r="AF46" s="225"/>
      <c r="AH46" s="30">
        <v>41087</v>
      </c>
      <c r="AI46" s="31" t="str">
        <f t="shared" si="6"/>
        <v>St</v>
      </c>
      <c r="AJ46" s="85"/>
      <c r="AK46" s="35">
        <f t="shared" si="7"/>
        <v>0</v>
      </c>
      <c r="AL46" s="223"/>
      <c r="AM46" s="224"/>
      <c r="AN46" s="224"/>
      <c r="AO46" s="224"/>
      <c r="AP46" s="224"/>
      <c r="AQ46" s="225"/>
    </row>
    <row r="47" spans="1:43" s="76" customFormat="1" ht="13.5">
      <c r="A47" s="30">
        <v>41088</v>
      </c>
      <c r="B47" s="31" t="str">
        <f t="shared" si="0"/>
        <v>Čt</v>
      </c>
      <c r="C47" s="85"/>
      <c r="D47" s="35">
        <f t="shared" si="1"/>
        <v>0</v>
      </c>
      <c r="E47" s="223"/>
      <c r="F47" s="224"/>
      <c r="G47" s="224"/>
      <c r="H47" s="224"/>
      <c r="I47" s="224"/>
      <c r="J47" s="225"/>
      <c r="L47" s="30">
        <v>41088</v>
      </c>
      <c r="M47" s="31" t="str">
        <f t="shared" si="2"/>
        <v>Čt</v>
      </c>
      <c r="N47" s="85"/>
      <c r="O47" s="35">
        <f t="shared" si="3"/>
        <v>0</v>
      </c>
      <c r="P47" s="223"/>
      <c r="Q47" s="224"/>
      <c r="R47" s="224"/>
      <c r="S47" s="224"/>
      <c r="T47" s="224"/>
      <c r="U47" s="225"/>
      <c r="W47" s="30">
        <v>41088</v>
      </c>
      <c r="X47" s="31" t="str">
        <f t="shared" si="4"/>
        <v>Čt</v>
      </c>
      <c r="Y47" s="85"/>
      <c r="Z47" s="35">
        <f t="shared" si="5"/>
        <v>0</v>
      </c>
      <c r="AA47" s="223"/>
      <c r="AB47" s="224"/>
      <c r="AC47" s="224"/>
      <c r="AD47" s="224"/>
      <c r="AE47" s="224"/>
      <c r="AF47" s="225"/>
      <c r="AH47" s="30">
        <v>41088</v>
      </c>
      <c r="AI47" s="31" t="str">
        <f t="shared" si="6"/>
        <v>Čt</v>
      </c>
      <c r="AJ47" s="85"/>
      <c r="AK47" s="35">
        <f t="shared" si="7"/>
        <v>0</v>
      </c>
      <c r="AL47" s="223"/>
      <c r="AM47" s="224"/>
      <c r="AN47" s="224"/>
      <c r="AO47" s="224"/>
      <c r="AP47" s="224"/>
      <c r="AQ47" s="225"/>
    </row>
    <row r="48" spans="1:43" s="76" customFormat="1" ht="13.5">
      <c r="A48" s="30">
        <v>41089</v>
      </c>
      <c r="B48" s="31" t="str">
        <f t="shared" si="0"/>
        <v>Pá</v>
      </c>
      <c r="C48" s="85"/>
      <c r="D48" s="35">
        <f t="shared" si="1"/>
        <v>0</v>
      </c>
      <c r="E48" s="223"/>
      <c r="F48" s="224"/>
      <c r="G48" s="224"/>
      <c r="H48" s="224"/>
      <c r="I48" s="224"/>
      <c r="J48" s="225"/>
      <c r="L48" s="30">
        <v>41089</v>
      </c>
      <c r="M48" s="31" t="str">
        <f t="shared" si="2"/>
        <v>Pá</v>
      </c>
      <c r="N48" s="85"/>
      <c r="O48" s="35">
        <f t="shared" si="3"/>
        <v>0</v>
      </c>
      <c r="P48" s="223"/>
      <c r="Q48" s="224"/>
      <c r="R48" s="224"/>
      <c r="S48" s="224"/>
      <c r="T48" s="224"/>
      <c r="U48" s="225"/>
      <c r="W48" s="30">
        <v>41089</v>
      </c>
      <c r="X48" s="31" t="str">
        <f t="shared" si="4"/>
        <v>Pá</v>
      </c>
      <c r="Y48" s="85"/>
      <c r="Z48" s="35">
        <f t="shared" si="5"/>
        <v>0</v>
      </c>
      <c r="AA48" s="223"/>
      <c r="AB48" s="224"/>
      <c r="AC48" s="224"/>
      <c r="AD48" s="224"/>
      <c r="AE48" s="224"/>
      <c r="AF48" s="225"/>
      <c r="AH48" s="30">
        <v>41089</v>
      </c>
      <c r="AI48" s="31" t="str">
        <f t="shared" si="6"/>
        <v>Pá</v>
      </c>
      <c r="AJ48" s="85"/>
      <c r="AK48" s="35">
        <f t="shared" si="7"/>
        <v>0</v>
      </c>
      <c r="AL48" s="223"/>
      <c r="AM48" s="224"/>
      <c r="AN48" s="224"/>
      <c r="AO48" s="224"/>
      <c r="AP48" s="224"/>
      <c r="AQ48" s="225"/>
    </row>
    <row r="49" spans="1:43" s="76" customFormat="1" ht="13.5">
      <c r="A49" s="81">
        <v>41090</v>
      </c>
      <c r="B49" s="82" t="str">
        <f t="shared" si="0"/>
        <v>So</v>
      </c>
      <c r="C49" s="86"/>
      <c r="D49" s="87">
        <f t="shared" si="1"/>
        <v>0</v>
      </c>
      <c r="E49" s="226"/>
      <c r="F49" s="227"/>
      <c r="G49" s="227"/>
      <c r="H49" s="227"/>
      <c r="I49" s="227"/>
      <c r="J49" s="228"/>
      <c r="L49" s="81">
        <v>41090</v>
      </c>
      <c r="M49" s="82" t="str">
        <f t="shared" si="2"/>
        <v>So</v>
      </c>
      <c r="N49" s="86"/>
      <c r="O49" s="87">
        <f t="shared" si="3"/>
        <v>0</v>
      </c>
      <c r="P49" s="226"/>
      <c r="Q49" s="227"/>
      <c r="R49" s="227"/>
      <c r="S49" s="227"/>
      <c r="T49" s="227"/>
      <c r="U49" s="228"/>
      <c r="W49" s="81">
        <v>41090</v>
      </c>
      <c r="X49" s="82" t="str">
        <f t="shared" si="4"/>
        <v>So</v>
      </c>
      <c r="Y49" s="86"/>
      <c r="Z49" s="87">
        <f t="shared" si="5"/>
        <v>0</v>
      </c>
      <c r="AA49" s="226"/>
      <c r="AB49" s="227"/>
      <c r="AC49" s="227"/>
      <c r="AD49" s="227"/>
      <c r="AE49" s="227"/>
      <c r="AF49" s="228"/>
      <c r="AH49" s="81">
        <v>41090</v>
      </c>
      <c r="AI49" s="82" t="str">
        <f t="shared" si="6"/>
        <v>So</v>
      </c>
      <c r="AJ49" s="86"/>
      <c r="AK49" s="87">
        <f t="shared" si="7"/>
        <v>0</v>
      </c>
      <c r="AL49" s="226"/>
      <c r="AM49" s="227"/>
      <c r="AN49" s="227"/>
      <c r="AO49" s="227"/>
      <c r="AP49" s="227"/>
      <c r="AQ49" s="228"/>
    </row>
    <row r="50" spans="1:43" s="77" customFormat="1" ht="14.25" thickBot="1">
      <c r="A50" s="30"/>
      <c r="B50" s="31"/>
      <c r="C50" s="88"/>
      <c r="D50" s="35"/>
      <c r="E50" s="217"/>
      <c r="F50" s="218"/>
      <c r="G50" s="218"/>
      <c r="H50" s="218"/>
      <c r="I50" s="218"/>
      <c r="J50" s="219"/>
      <c r="L50" s="30"/>
      <c r="M50" s="31"/>
      <c r="N50" s="88"/>
      <c r="O50" s="35"/>
      <c r="P50" s="217"/>
      <c r="Q50" s="218"/>
      <c r="R50" s="218"/>
      <c r="S50" s="218"/>
      <c r="T50" s="218"/>
      <c r="U50" s="219"/>
      <c r="W50" s="30"/>
      <c r="X50" s="31"/>
      <c r="Y50" s="88"/>
      <c r="Z50" s="35"/>
      <c r="AA50" s="217"/>
      <c r="AB50" s="218"/>
      <c r="AC50" s="218"/>
      <c r="AD50" s="218"/>
      <c r="AE50" s="218"/>
      <c r="AF50" s="219"/>
      <c r="AH50" s="30"/>
      <c r="AI50" s="31"/>
      <c r="AJ50" s="88"/>
      <c r="AK50" s="35"/>
      <c r="AL50" s="217"/>
      <c r="AM50" s="218"/>
      <c r="AN50" s="218"/>
      <c r="AO50" s="218"/>
      <c r="AP50" s="218"/>
      <c r="AQ50" s="219"/>
    </row>
    <row r="51" spans="1:43" ht="13.5" thickBot="1">
      <c r="A51" s="39" t="s">
        <v>22</v>
      </c>
      <c r="B51" s="40"/>
      <c r="C51" s="41"/>
      <c r="D51" s="65">
        <f>SUM(C20:C50)</f>
        <v>0</v>
      </c>
      <c r="E51" s="136" t="s">
        <v>23</v>
      </c>
      <c r="F51" s="137"/>
      <c r="G51" s="41"/>
      <c r="H51" s="41"/>
      <c r="I51" s="41"/>
      <c r="J51" s="26"/>
      <c r="L51" s="39" t="s">
        <v>22</v>
      </c>
      <c r="M51" s="40"/>
      <c r="N51" s="41"/>
      <c r="O51" s="65">
        <f>SUM(N20:N50)</f>
        <v>0</v>
      </c>
      <c r="P51" s="136" t="s">
        <v>23</v>
      </c>
      <c r="Q51" s="137"/>
      <c r="R51" s="41"/>
      <c r="S51" s="41"/>
      <c r="T51" s="41"/>
      <c r="U51" s="26"/>
      <c r="W51" s="39" t="s">
        <v>22</v>
      </c>
      <c r="X51" s="40"/>
      <c r="Y51" s="41"/>
      <c r="Z51" s="65">
        <f>SUM(Y20:Y50)</f>
        <v>0</v>
      </c>
      <c r="AA51" s="136" t="s">
        <v>23</v>
      </c>
      <c r="AB51" s="137"/>
      <c r="AC51" s="41"/>
      <c r="AD51" s="41"/>
      <c r="AE51" s="41"/>
      <c r="AF51" s="26"/>
      <c r="AH51" s="39" t="s">
        <v>22</v>
      </c>
      <c r="AI51" s="40"/>
      <c r="AJ51" s="41"/>
      <c r="AK51" s="65">
        <f>SUM(AJ20:AJ50)</f>
        <v>0</v>
      </c>
      <c r="AL51" s="136" t="s">
        <v>23</v>
      </c>
      <c r="AM51" s="137"/>
      <c r="AN51" s="41"/>
      <c r="AO51" s="41"/>
      <c r="AP51" s="41"/>
      <c r="AQ51" s="26"/>
    </row>
    <row r="52" spans="1:43" ht="13.5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</row>
    <row r="53" spans="1:43" ht="13.5" thickBot="1">
      <c r="A53" s="220" t="s">
        <v>24</v>
      </c>
      <c r="B53" s="221"/>
      <c r="C53" s="221"/>
      <c r="D53" s="221"/>
      <c r="E53" s="222"/>
      <c r="F53" s="43"/>
      <c r="G53" s="117" t="s">
        <v>25</v>
      </c>
      <c r="H53" s="118"/>
      <c r="I53" s="118"/>
      <c r="J53" s="120"/>
      <c r="L53" s="220" t="s">
        <v>24</v>
      </c>
      <c r="M53" s="221"/>
      <c r="N53" s="221"/>
      <c r="O53" s="221"/>
      <c r="P53" s="222"/>
      <c r="Q53" s="43"/>
      <c r="R53" s="117" t="s">
        <v>25</v>
      </c>
      <c r="S53" s="118"/>
      <c r="T53" s="118"/>
      <c r="U53" s="120"/>
      <c r="W53" s="220" t="s">
        <v>24</v>
      </c>
      <c r="X53" s="221"/>
      <c r="Y53" s="221"/>
      <c r="Z53" s="221"/>
      <c r="AA53" s="222"/>
      <c r="AB53" s="43"/>
      <c r="AC53" s="117" t="s">
        <v>25</v>
      </c>
      <c r="AD53" s="118"/>
      <c r="AE53" s="118"/>
      <c r="AF53" s="120"/>
      <c r="AH53" s="220" t="s">
        <v>24</v>
      </c>
      <c r="AI53" s="221"/>
      <c r="AJ53" s="221"/>
      <c r="AK53" s="221"/>
      <c r="AL53" s="222"/>
      <c r="AM53" s="43"/>
      <c r="AN53" s="117" t="s">
        <v>25</v>
      </c>
      <c r="AO53" s="118"/>
      <c r="AP53" s="118"/>
      <c r="AQ53" s="120"/>
    </row>
    <row r="54" spans="1:43" ht="12.75">
      <c r="A54" s="184" t="s">
        <v>26</v>
      </c>
      <c r="B54" s="185"/>
      <c r="C54" s="185"/>
      <c r="D54" s="208"/>
      <c r="E54" s="90"/>
      <c r="F54" s="45"/>
      <c r="G54" s="138" t="s">
        <v>27</v>
      </c>
      <c r="H54" s="141"/>
      <c r="I54" s="142"/>
      <c r="J54" s="143"/>
      <c r="L54" s="184" t="s">
        <v>26</v>
      </c>
      <c r="M54" s="185"/>
      <c r="N54" s="185"/>
      <c r="O54" s="208"/>
      <c r="P54" s="90"/>
      <c r="Q54" s="45"/>
      <c r="R54" s="138" t="s">
        <v>27</v>
      </c>
      <c r="S54" s="141"/>
      <c r="T54" s="142"/>
      <c r="U54" s="143"/>
      <c r="W54" s="184" t="s">
        <v>26</v>
      </c>
      <c r="X54" s="185"/>
      <c r="Y54" s="185"/>
      <c r="Z54" s="208"/>
      <c r="AA54" s="90"/>
      <c r="AB54" s="45"/>
      <c r="AC54" s="138" t="s">
        <v>27</v>
      </c>
      <c r="AD54" s="141"/>
      <c r="AE54" s="142"/>
      <c r="AF54" s="143"/>
      <c r="AH54" s="184" t="s">
        <v>26</v>
      </c>
      <c r="AI54" s="185"/>
      <c r="AJ54" s="185"/>
      <c r="AK54" s="208"/>
      <c r="AL54" s="90"/>
      <c r="AM54" s="45"/>
      <c r="AN54" s="138" t="s">
        <v>27</v>
      </c>
      <c r="AO54" s="141"/>
      <c r="AP54" s="142"/>
      <c r="AQ54" s="143"/>
    </row>
    <row r="55" spans="1:43" ht="12.75">
      <c r="A55" s="188" t="s">
        <v>28</v>
      </c>
      <c r="B55" s="189"/>
      <c r="C55" s="189"/>
      <c r="D55" s="209"/>
      <c r="E55" s="46"/>
      <c r="F55" s="45"/>
      <c r="G55" s="121" t="s">
        <v>28</v>
      </c>
      <c r="H55" s="124"/>
      <c r="I55" s="125"/>
      <c r="J55" s="210"/>
      <c r="L55" s="188" t="s">
        <v>28</v>
      </c>
      <c r="M55" s="189"/>
      <c r="N55" s="189"/>
      <c r="O55" s="209"/>
      <c r="P55" s="46"/>
      <c r="Q55" s="45"/>
      <c r="R55" s="121" t="s">
        <v>28</v>
      </c>
      <c r="S55" s="124"/>
      <c r="T55" s="125"/>
      <c r="U55" s="210"/>
      <c r="W55" s="188" t="s">
        <v>28</v>
      </c>
      <c r="X55" s="189"/>
      <c r="Y55" s="189"/>
      <c r="Z55" s="209"/>
      <c r="AA55" s="46"/>
      <c r="AB55" s="45"/>
      <c r="AC55" s="121" t="s">
        <v>28</v>
      </c>
      <c r="AD55" s="124"/>
      <c r="AE55" s="125"/>
      <c r="AF55" s="210"/>
      <c r="AH55" s="188" t="s">
        <v>28</v>
      </c>
      <c r="AI55" s="189"/>
      <c r="AJ55" s="189"/>
      <c r="AK55" s="209"/>
      <c r="AL55" s="46"/>
      <c r="AM55" s="45"/>
      <c r="AN55" s="121" t="s">
        <v>28</v>
      </c>
      <c r="AO55" s="124"/>
      <c r="AP55" s="125"/>
      <c r="AQ55" s="210"/>
    </row>
    <row r="56" spans="1:43" ht="13.5" customHeight="1">
      <c r="A56" s="198" t="s">
        <v>68</v>
      </c>
      <c r="B56" s="199"/>
      <c r="C56" s="199"/>
      <c r="D56" s="199"/>
      <c r="E56" s="68">
        <f>J13*8*E55</f>
        <v>0</v>
      </c>
      <c r="F56" s="67"/>
      <c r="G56" s="200" t="s">
        <v>58</v>
      </c>
      <c r="H56" s="201"/>
      <c r="I56" s="202">
        <f>ROUND(J13*160/E15*I55,2)</f>
        <v>0</v>
      </c>
      <c r="J56" s="203" t="e">
        <f>ROUND(O13*160/J15*J55,2)</f>
        <v>#DIV/0!</v>
      </c>
      <c r="L56" s="198" t="s">
        <v>68</v>
      </c>
      <c r="M56" s="199"/>
      <c r="N56" s="199"/>
      <c r="O56" s="199"/>
      <c r="P56" s="68">
        <f>U13*160/P15*P55</f>
        <v>0</v>
      </c>
      <c r="Q56" s="67"/>
      <c r="R56" s="200" t="s">
        <v>58</v>
      </c>
      <c r="S56" s="201"/>
      <c r="T56" s="202">
        <f>ROUND(U13*160/P15*T55,2)</f>
        <v>0</v>
      </c>
      <c r="U56" s="203" t="e">
        <f>ROUND(Z13*160/U15*U55,2)</f>
        <v>#DIV/0!</v>
      </c>
      <c r="W56" s="198" t="s">
        <v>68</v>
      </c>
      <c r="X56" s="199"/>
      <c r="Y56" s="199"/>
      <c r="Z56" s="199"/>
      <c r="AA56" s="68">
        <f>AF13*8*AA55</f>
        <v>0</v>
      </c>
      <c r="AB56" s="67"/>
      <c r="AC56" s="200" t="s">
        <v>58</v>
      </c>
      <c r="AD56" s="201"/>
      <c r="AE56" s="202">
        <f>ROUND(AF13*160/AA15*AE55,2)</f>
        <v>0</v>
      </c>
      <c r="AF56" s="203" t="e">
        <f>ROUND(AK13*160/AF15*AF55,2)</f>
        <v>#DIV/0!</v>
      </c>
      <c r="AH56" s="198" t="s">
        <v>68</v>
      </c>
      <c r="AI56" s="199"/>
      <c r="AJ56" s="199"/>
      <c r="AK56" s="199"/>
      <c r="AL56" s="68">
        <f>AQ13*8*AL55</f>
        <v>0</v>
      </c>
      <c r="AM56" s="67"/>
      <c r="AN56" s="200" t="s">
        <v>58</v>
      </c>
      <c r="AO56" s="201"/>
      <c r="AP56" s="202">
        <f>ROUND(AQ13*160/AL15*AP55,2)</f>
        <v>0</v>
      </c>
      <c r="AQ56" s="203" t="e">
        <f>ROUND(AV13*160/AQ15*AQ55,2)</f>
        <v>#DIV/0!</v>
      </c>
    </row>
    <row r="57" spans="1:43" ht="13.5" customHeight="1" thickBot="1">
      <c r="A57" s="127" t="s">
        <v>69</v>
      </c>
      <c r="B57" s="128"/>
      <c r="C57" s="128"/>
      <c r="D57" s="130"/>
      <c r="E57" s="47">
        <f>E55*8</f>
        <v>0</v>
      </c>
      <c r="F57" s="67"/>
      <c r="G57" s="127" t="s">
        <v>59</v>
      </c>
      <c r="H57" s="130"/>
      <c r="I57" s="131">
        <f>I55*8</f>
        <v>0</v>
      </c>
      <c r="J57" s="132">
        <f>J55*8</f>
        <v>0</v>
      </c>
      <c r="L57" s="127" t="s">
        <v>69</v>
      </c>
      <c r="M57" s="128"/>
      <c r="N57" s="128"/>
      <c r="O57" s="130"/>
      <c r="P57" s="47">
        <f>P55*8</f>
        <v>0</v>
      </c>
      <c r="Q57" s="67"/>
      <c r="R57" s="127" t="s">
        <v>59</v>
      </c>
      <c r="S57" s="130"/>
      <c r="T57" s="131">
        <f>T55*8</f>
        <v>0</v>
      </c>
      <c r="U57" s="132">
        <f>U55*8</f>
        <v>0</v>
      </c>
      <c r="W57" s="127" t="s">
        <v>69</v>
      </c>
      <c r="X57" s="128"/>
      <c r="Y57" s="128"/>
      <c r="Z57" s="130"/>
      <c r="AA57" s="47">
        <f>AA55*8</f>
        <v>0</v>
      </c>
      <c r="AB57" s="67"/>
      <c r="AC57" s="127" t="s">
        <v>59</v>
      </c>
      <c r="AD57" s="130"/>
      <c r="AE57" s="131">
        <f>AE55*8</f>
        <v>0</v>
      </c>
      <c r="AF57" s="132">
        <f>AF55*8</f>
        <v>0</v>
      </c>
      <c r="AH57" s="127" t="s">
        <v>69</v>
      </c>
      <c r="AI57" s="128"/>
      <c r="AJ57" s="128"/>
      <c r="AK57" s="130"/>
      <c r="AL57" s="47">
        <f>AL55*8</f>
        <v>0</v>
      </c>
      <c r="AM57" s="67"/>
      <c r="AN57" s="127" t="s">
        <v>59</v>
      </c>
      <c r="AO57" s="130"/>
      <c r="AP57" s="131">
        <f>AP55*8</f>
        <v>0</v>
      </c>
      <c r="AQ57" s="132">
        <f>AQ55*8</f>
        <v>0</v>
      </c>
    </row>
    <row r="58" spans="1:43" ht="13.5" customHeight="1" thickBot="1">
      <c r="A58" s="196" t="s">
        <v>31</v>
      </c>
      <c r="B58" s="196"/>
      <c r="C58" s="196"/>
      <c r="D58" s="196"/>
      <c r="E58" s="196"/>
      <c r="F58" s="196"/>
      <c r="G58" s="197">
        <f>E16</f>
        <v>0</v>
      </c>
      <c r="H58" s="197"/>
      <c r="I58" s="197"/>
      <c r="J58" s="48" t="s">
        <v>23</v>
      </c>
      <c r="L58" s="196" t="s">
        <v>31</v>
      </c>
      <c r="M58" s="196"/>
      <c r="N58" s="196"/>
      <c r="O58" s="196"/>
      <c r="P58" s="196"/>
      <c r="Q58" s="196"/>
      <c r="R58" s="197">
        <f>P16</f>
        <v>0</v>
      </c>
      <c r="S58" s="197"/>
      <c r="T58" s="197"/>
      <c r="U58" s="48" t="s">
        <v>23</v>
      </c>
      <c r="W58" s="196" t="s">
        <v>31</v>
      </c>
      <c r="X58" s="196"/>
      <c r="Y58" s="196"/>
      <c r="Z58" s="196"/>
      <c r="AA58" s="196"/>
      <c r="AB58" s="196"/>
      <c r="AC58" s="197">
        <f>AA16</f>
        <v>0</v>
      </c>
      <c r="AD58" s="197"/>
      <c r="AE58" s="197"/>
      <c r="AF58" s="48" t="s">
        <v>23</v>
      </c>
      <c r="AH58" s="196" t="s">
        <v>31</v>
      </c>
      <c r="AI58" s="196"/>
      <c r="AJ58" s="196"/>
      <c r="AK58" s="196"/>
      <c r="AL58" s="196"/>
      <c r="AM58" s="196"/>
      <c r="AN58" s="197">
        <f>AL16</f>
        <v>0</v>
      </c>
      <c r="AO58" s="197"/>
      <c r="AP58" s="197"/>
      <c r="AQ58" s="48" t="s">
        <v>23</v>
      </c>
    </row>
    <row r="59" spans="1:43" ht="13.5" thickBot="1">
      <c r="A59" s="39" t="s">
        <v>60</v>
      </c>
      <c r="B59" s="25"/>
      <c r="C59" s="25"/>
      <c r="D59" s="25"/>
      <c r="E59" s="25"/>
      <c r="F59" s="25"/>
      <c r="G59" s="114">
        <f>D51+E56</f>
        <v>0</v>
      </c>
      <c r="H59" s="115"/>
      <c r="I59" s="116"/>
      <c r="J59" s="26" t="s">
        <v>23</v>
      </c>
      <c r="L59" s="39" t="s">
        <v>60</v>
      </c>
      <c r="M59" s="25"/>
      <c r="N59" s="25"/>
      <c r="O59" s="25"/>
      <c r="P59" s="25"/>
      <c r="Q59" s="25"/>
      <c r="R59" s="114">
        <f>O51+P56+T56</f>
        <v>0</v>
      </c>
      <c r="S59" s="115"/>
      <c r="T59" s="116"/>
      <c r="U59" s="26" t="s">
        <v>23</v>
      </c>
      <c r="W59" s="39" t="s">
        <v>60</v>
      </c>
      <c r="X59" s="25"/>
      <c r="Y59" s="25"/>
      <c r="Z59" s="25"/>
      <c r="AA59" s="25"/>
      <c r="AB59" s="25"/>
      <c r="AC59" s="114">
        <f>Z51+AA56</f>
        <v>0</v>
      </c>
      <c r="AD59" s="115"/>
      <c r="AE59" s="116"/>
      <c r="AF59" s="26" t="s">
        <v>23</v>
      </c>
      <c r="AH59" s="39" t="s">
        <v>60</v>
      </c>
      <c r="AI59" s="25"/>
      <c r="AJ59" s="25"/>
      <c r="AK59" s="25"/>
      <c r="AL59" s="25"/>
      <c r="AM59" s="25"/>
      <c r="AN59" s="114">
        <f>AK51+AL56</f>
        <v>0</v>
      </c>
      <c r="AO59" s="115"/>
      <c r="AP59" s="116"/>
      <c r="AQ59" s="26" t="s">
        <v>23</v>
      </c>
    </row>
    <row r="60" spans="1:43" ht="26.25" customHeight="1" thickBot="1">
      <c r="A60" s="205" t="s">
        <v>64</v>
      </c>
      <c r="B60" s="206"/>
      <c r="C60" s="206"/>
      <c r="D60" s="206"/>
      <c r="E60" s="207"/>
      <c r="F60" s="207"/>
      <c r="G60" s="207"/>
      <c r="H60" s="207"/>
      <c r="I60" s="207"/>
      <c r="J60" s="207"/>
      <c r="L60" s="205" t="s">
        <v>64</v>
      </c>
      <c r="M60" s="206"/>
      <c r="N60" s="206"/>
      <c r="O60" s="206"/>
      <c r="P60" s="207"/>
      <c r="Q60" s="207"/>
      <c r="R60" s="207"/>
      <c r="S60" s="207"/>
      <c r="T60" s="207"/>
      <c r="U60" s="207"/>
      <c r="W60" s="205" t="s">
        <v>64</v>
      </c>
      <c r="X60" s="206"/>
      <c r="Y60" s="206"/>
      <c r="Z60" s="206"/>
      <c r="AA60" s="207"/>
      <c r="AB60" s="207"/>
      <c r="AC60" s="207"/>
      <c r="AD60" s="207"/>
      <c r="AE60" s="207"/>
      <c r="AF60" s="207"/>
      <c r="AH60" s="205" t="s">
        <v>64</v>
      </c>
      <c r="AI60" s="206"/>
      <c r="AJ60" s="206"/>
      <c r="AK60" s="206"/>
      <c r="AL60" s="207"/>
      <c r="AM60" s="207"/>
      <c r="AN60" s="207"/>
      <c r="AO60" s="207"/>
      <c r="AP60" s="207"/>
      <c r="AQ60" s="207"/>
    </row>
    <row r="61" spans="1:43" ht="13.5" thickBot="1">
      <c r="A61" s="117" t="s">
        <v>32</v>
      </c>
      <c r="B61" s="118"/>
      <c r="C61" s="118"/>
      <c r="D61" s="119"/>
      <c r="E61" s="49"/>
      <c r="F61" s="45"/>
      <c r="G61" s="117" t="s">
        <v>32</v>
      </c>
      <c r="H61" s="118"/>
      <c r="I61" s="120"/>
      <c r="J61" s="49"/>
      <c r="L61" s="117" t="s">
        <v>32</v>
      </c>
      <c r="M61" s="118"/>
      <c r="N61" s="118"/>
      <c r="O61" s="119"/>
      <c r="P61" s="49"/>
      <c r="Q61" s="45"/>
      <c r="R61" s="117" t="s">
        <v>32</v>
      </c>
      <c r="S61" s="118"/>
      <c r="T61" s="120"/>
      <c r="U61" s="49"/>
      <c r="W61" s="117" t="s">
        <v>32</v>
      </c>
      <c r="X61" s="118"/>
      <c r="Y61" s="118"/>
      <c r="Z61" s="119"/>
      <c r="AA61" s="49"/>
      <c r="AB61" s="45"/>
      <c r="AC61" s="117" t="s">
        <v>32</v>
      </c>
      <c r="AD61" s="118"/>
      <c r="AE61" s="120"/>
      <c r="AF61" s="49"/>
      <c r="AH61" s="117" t="s">
        <v>32</v>
      </c>
      <c r="AI61" s="118"/>
      <c r="AJ61" s="118"/>
      <c r="AK61" s="119"/>
      <c r="AL61" s="49"/>
      <c r="AM61" s="45"/>
      <c r="AN61" s="117" t="s">
        <v>32</v>
      </c>
      <c r="AO61" s="118"/>
      <c r="AP61" s="120"/>
      <c r="AQ61" s="49"/>
    </row>
    <row r="62" spans="1:43" ht="51.75" customHeight="1" thickBot="1">
      <c r="A62" s="117" t="s">
        <v>33</v>
      </c>
      <c r="B62" s="118"/>
      <c r="C62" s="118"/>
      <c r="D62" s="119"/>
      <c r="E62" s="50"/>
      <c r="F62" s="45"/>
      <c r="G62" s="117" t="s">
        <v>34</v>
      </c>
      <c r="H62" s="118"/>
      <c r="I62" s="120"/>
      <c r="J62" s="50"/>
      <c r="L62" s="117" t="s">
        <v>33</v>
      </c>
      <c r="M62" s="118"/>
      <c r="N62" s="118"/>
      <c r="O62" s="119"/>
      <c r="P62" s="50"/>
      <c r="Q62" s="45"/>
      <c r="R62" s="117" t="s">
        <v>34</v>
      </c>
      <c r="S62" s="118"/>
      <c r="T62" s="120"/>
      <c r="U62" s="50"/>
      <c r="W62" s="117" t="s">
        <v>33</v>
      </c>
      <c r="X62" s="118"/>
      <c r="Y62" s="118"/>
      <c r="Z62" s="119"/>
      <c r="AA62" s="50"/>
      <c r="AB62" s="45"/>
      <c r="AC62" s="117" t="s">
        <v>34</v>
      </c>
      <c r="AD62" s="118"/>
      <c r="AE62" s="120"/>
      <c r="AF62" s="50"/>
      <c r="AH62" s="117" t="s">
        <v>33</v>
      </c>
      <c r="AI62" s="118"/>
      <c r="AJ62" s="118"/>
      <c r="AK62" s="119"/>
      <c r="AL62" s="50"/>
      <c r="AM62" s="45"/>
      <c r="AN62" s="117" t="s">
        <v>34</v>
      </c>
      <c r="AO62" s="118"/>
      <c r="AP62" s="120"/>
      <c r="AQ62" s="50"/>
    </row>
    <row r="63" spans="1:43" ht="12.75">
      <c r="A63" s="204" t="s">
        <v>61</v>
      </c>
      <c r="B63" s="204"/>
      <c r="C63" s="204"/>
      <c r="D63" s="204"/>
      <c r="E63" s="204"/>
      <c r="L63" s="204" t="s">
        <v>61</v>
      </c>
      <c r="M63" s="204"/>
      <c r="N63" s="204"/>
      <c r="O63" s="204"/>
      <c r="P63" s="204"/>
      <c r="Q63" s="3"/>
      <c r="R63" s="3"/>
      <c r="S63" s="3"/>
      <c r="T63" s="3"/>
      <c r="U63" s="3"/>
      <c r="W63" s="204" t="s">
        <v>61</v>
      </c>
      <c r="X63" s="204"/>
      <c r="Y63" s="204"/>
      <c r="Z63" s="204"/>
      <c r="AA63" s="204"/>
      <c r="AB63" s="3"/>
      <c r="AC63" s="3"/>
      <c r="AD63" s="3"/>
      <c r="AE63" s="3"/>
      <c r="AF63" s="3"/>
      <c r="AH63" s="204" t="s">
        <v>61</v>
      </c>
      <c r="AI63" s="204"/>
      <c r="AJ63" s="204"/>
      <c r="AK63" s="204"/>
      <c r="AL63" s="204"/>
      <c r="AM63" s="3"/>
      <c r="AN63" s="3"/>
      <c r="AO63" s="3"/>
      <c r="AP63" s="3"/>
      <c r="AQ63" s="3"/>
    </row>
  </sheetData>
  <sheetProtection/>
  <mergeCells count="300">
    <mergeCell ref="W1:AC1"/>
    <mergeCell ref="AD1:AF1"/>
    <mergeCell ref="AH1:AN1"/>
    <mergeCell ref="AO1:AQ1"/>
    <mergeCell ref="A2:J5"/>
    <mergeCell ref="L2:U5"/>
    <mergeCell ref="W2:AF5"/>
    <mergeCell ref="AH2:AQ5"/>
    <mergeCell ref="A1:G1"/>
    <mergeCell ref="H1:J1"/>
    <mergeCell ref="L1:R1"/>
    <mergeCell ref="S1:U1"/>
    <mergeCell ref="A7:E7"/>
    <mergeCell ref="L7:P7"/>
    <mergeCell ref="W7:AA7"/>
    <mergeCell ref="AH7:AL7"/>
    <mergeCell ref="A8:E8"/>
    <mergeCell ref="G8:I8"/>
    <mergeCell ref="L8:P8"/>
    <mergeCell ref="R8:T8"/>
    <mergeCell ref="W8:AA8"/>
    <mergeCell ref="AC8:AE8"/>
    <mergeCell ref="AH8:AL8"/>
    <mergeCell ref="AN8:AP8"/>
    <mergeCell ref="G9:I9"/>
    <mergeCell ref="R9:T9"/>
    <mergeCell ref="AC9:AE9"/>
    <mergeCell ref="AN9:AP9"/>
    <mergeCell ref="A10:D10"/>
    <mergeCell ref="G10:I10"/>
    <mergeCell ref="L10:O10"/>
    <mergeCell ref="R10:T10"/>
    <mergeCell ref="W10:Z10"/>
    <mergeCell ref="AC10:AE10"/>
    <mergeCell ref="AH10:AK10"/>
    <mergeCell ref="AN10:AP10"/>
    <mergeCell ref="A11:D11"/>
    <mergeCell ref="G11:I11"/>
    <mergeCell ref="L11:O11"/>
    <mergeCell ref="R11:T11"/>
    <mergeCell ref="W11:Z11"/>
    <mergeCell ref="AC11:AE11"/>
    <mergeCell ref="AH11:AK11"/>
    <mergeCell ref="AN11:AP11"/>
    <mergeCell ref="A12:D12"/>
    <mergeCell ref="G12:I12"/>
    <mergeCell ref="L12:O12"/>
    <mergeCell ref="R12:T12"/>
    <mergeCell ref="W12:Z12"/>
    <mergeCell ref="AC12:AE12"/>
    <mergeCell ref="AH12:AK12"/>
    <mergeCell ref="AN12:AP12"/>
    <mergeCell ref="A13:D13"/>
    <mergeCell ref="G13:I13"/>
    <mergeCell ref="L13:O13"/>
    <mergeCell ref="R13:T13"/>
    <mergeCell ref="W13:Z13"/>
    <mergeCell ref="AC13:AE13"/>
    <mergeCell ref="AH13:AK13"/>
    <mergeCell ref="AN13:AP13"/>
    <mergeCell ref="G14:I14"/>
    <mergeCell ref="R14:T14"/>
    <mergeCell ref="AC14:AE14"/>
    <mergeCell ref="AN14:AP14"/>
    <mergeCell ref="G15:I15"/>
    <mergeCell ref="R15:T15"/>
    <mergeCell ref="AC15:AE15"/>
    <mergeCell ref="AN15:AP15"/>
    <mergeCell ref="A16:D16"/>
    <mergeCell ref="G16:I16"/>
    <mergeCell ref="L16:O16"/>
    <mergeCell ref="R16:T16"/>
    <mergeCell ref="W16:Z16"/>
    <mergeCell ref="AC16:AE16"/>
    <mergeCell ref="AH16:AK16"/>
    <mergeCell ref="AN16:AP16"/>
    <mergeCell ref="E19:J19"/>
    <mergeCell ref="P19:U19"/>
    <mergeCell ref="AA19:AF19"/>
    <mergeCell ref="AL19:AQ19"/>
    <mergeCell ref="E20:J20"/>
    <mergeCell ref="P20:U20"/>
    <mergeCell ref="AA20:AF20"/>
    <mergeCell ref="AL20:AQ20"/>
    <mergeCell ref="E21:J21"/>
    <mergeCell ref="P21:U21"/>
    <mergeCell ref="AA21:AF21"/>
    <mergeCell ref="AL21:AQ21"/>
    <mergeCell ref="E22:J22"/>
    <mergeCell ref="P22:U22"/>
    <mergeCell ref="AA22:AF22"/>
    <mergeCell ref="AL22:AQ22"/>
    <mergeCell ref="E23:J23"/>
    <mergeCell ref="P23:U23"/>
    <mergeCell ref="AA23:AF23"/>
    <mergeCell ref="AL23:AQ23"/>
    <mergeCell ref="E24:J24"/>
    <mergeCell ref="P24:U24"/>
    <mergeCell ref="AA24:AF24"/>
    <mergeCell ref="AL24:AQ24"/>
    <mergeCell ref="E25:J25"/>
    <mergeCell ref="P25:U25"/>
    <mergeCell ref="AA25:AF25"/>
    <mergeCell ref="AL25:AQ25"/>
    <mergeCell ref="E26:J26"/>
    <mergeCell ref="P26:U26"/>
    <mergeCell ref="AA26:AF26"/>
    <mergeCell ref="AL26:AQ26"/>
    <mergeCell ref="E27:J27"/>
    <mergeCell ref="P27:U27"/>
    <mergeCell ref="AA27:AF27"/>
    <mergeCell ref="AL27:AQ27"/>
    <mergeCell ref="E28:J28"/>
    <mergeCell ref="P28:U28"/>
    <mergeCell ref="AA28:AF28"/>
    <mergeCell ref="AL28:AQ28"/>
    <mergeCell ref="E29:J29"/>
    <mergeCell ref="P29:U29"/>
    <mergeCell ref="AA29:AF29"/>
    <mergeCell ref="AL29:AQ29"/>
    <mergeCell ref="E30:J30"/>
    <mergeCell ref="P30:U30"/>
    <mergeCell ref="AA30:AF30"/>
    <mergeCell ref="AL30:AQ30"/>
    <mergeCell ref="E31:J31"/>
    <mergeCell ref="P31:U31"/>
    <mergeCell ref="AA31:AF31"/>
    <mergeCell ref="AL31:AQ31"/>
    <mergeCell ref="E32:J32"/>
    <mergeCell ref="P32:U32"/>
    <mergeCell ref="AA32:AF32"/>
    <mergeCell ref="AL32:AQ32"/>
    <mergeCell ref="E33:J33"/>
    <mergeCell ref="P33:U33"/>
    <mergeCell ref="AA33:AF33"/>
    <mergeCell ref="AL33:AQ33"/>
    <mergeCell ref="E34:J34"/>
    <mergeCell ref="P34:U34"/>
    <mergeCell ref="AA34:AF34"/>
    <mergeCell ref="AL34:AQ34"/>
    <mergeCell ref="E35:J35"/>
    <mergeCell ref="P35:U35"/>
    <mergeCell ref="AA35:AF35"/>
    <mergeCell ref="AL35:AQ35"/>
    <mergeCell ref="E36:J36"/>
    <mergeCell ref="P36:U36"/>
    <mergeCell ref="AA36:AF36"/>
    <mergeCell ref="AL36:AQ36"/>
    <mergeCell ref="E37:J37"/>
    <mergeCell ref="P37:U37"/>
    <mergeCell ref="AA37:AF37"/>
    <mergeCell ref="AL37:AQ37"/>
    <mergeCell ref="E38:J38"/>
    <mergeCell ref="P38:U38"/>
    <mergeCell ref="AA38:AF38"/>
    <mergeCell ref="AL38:AQ38"/>
    <mergeCell ref="E39:J39"/>
    <mergeCell ref="P39:U39"/>
    <mergeCell ref="AA39:AF39"/>
    <mergeCell ref="AL39:AQ39"/>
    <mergeCell ref="E40:J40"/>
    <mergeCell ref="P40:U40"/>
    <mergeCell ref="AA40:AF40"/>
    <mergeCell ref="AL40:AQ40"/>
    <mergeCell ref="E41:J41"/>
    <mergeCell ref="P41:U41"/>
    <mergeCell ref="AA41:AF41"/>
    <mergeCell ref="AL41:AQ41"/>
    <mergeCell ref="E42:J42"/>
    <mergeCell ref="P42:U42"/>
    <mergeCell ref="AA42:AF42"/>
    <mergeCell ref="AL42:AQ42"/>
    <mergeCell ref="E43:J43"/>
    <mergeCell ref="P43:U43"/>
    <mergeCell ref="AA43:AF43"/>
    <mergeCell ref="AL43:AQ43"/>
    <mergeCell ref="E44:J44"/>
    <mergeCell ref="P44:U44"/>
    <mergeCell ref="AA44:AF44"/>
    <mergeCell ref="AL44:AQ44"/>
    <mergeCell ref="E45:J45"/>
    <mergeCell ref="P45:U45"/>
    <mergeCell ref="AA45:AF45"/>
    <mergeCell ref="AL45:AQ45"/>
    <mergeCell ref="E46:J46"/>
    <mergeCell ref="P46:U46"/>
    <mergeCell ref="AA46:AF46"/>
    <mergeCell ref="AL46:AQ46"/>
    <mergeCell ref="E47:J47"/>
    <mergeCell ref="P47:U47"/>
    <mergeCell ref="AA47:AF47"/>
    <mergeCell ref="AL47:AQ47"/>
    <mergeCell ref="E48:J48"/>
    <mergeCell ref="P48:U48"/>
    <mergeCell ref="AA48:AF48"/>
    <mergeCell ref="AL48:AQ48"/>
    <mergeCell ref="E49:J49"/>
    <mergeCell ref="P49:U49"/>
    <mergeCell ref="AA49:AF49"/>
    <mergeCell ref="AL49:AQ49"/>
    <mergeCell ref="E50:J50"/>
    <mergeCell ref="P50:U50"/>
    <mergeCell ref="AA50:AF50"/>
    <mergeCell ref="AL50:AQ50"/>
    <mergeCell ref="E51:F51"/>
    <mergeCell ref="P51:Q51"/>
    <mergeCell ref="AA51:AB51"/>
    <mergeCell ref="AL51:AM51"/>
    <mergeCell ref="A53:E53"/>
    <mergeCell ref="G53:J53"/>
    <mergeCell ref="L53:P53"/>
    <mergeCell ref="R53:U53"/>
    <mergeCell ref="W53:AA53"/>
    <mergeCell ref="AC53:AF53"/>
    <mergeCell ref="AH53:AL53"/>
    <mergeCell ref="AN53:AQ53"/>
    <mergeCell ref="A54:D54"/>
    <mergeCell ref="G54:H54"/>
    <mergeCell ref="I54:J54"/>
    <mergeCell ref="L54:O54"/>
    <mergeCell ref="R54:S54"/>
    <mergeCell ref="T54:U54"/>
    <mergeCell ref="W54:Z54"/>
    <mergeCell ref="AC54:AD54"/>
    <mergeCell ref="AE54:AF54"/>
    <mergeCell ref="AH54:AK54"/>
    <mergeCell ref="AN54:AO54"/>
    <mergeCell ref="AP54:AQ54"/>
    <mergeCell ref="A55:D55"/>
    <mergeCell ref="G55:H55"/>
    <mergeCell ref="I55:J55"/>
    <mergeCell ref="L55:O55"/>
    <mergeCell ref="R55:S55"/>
    <mergeCell ref="T55:U55"/>
    <mergeCell ref="W55:Z55"/>
    <mergeCell ref="AC55:AD55"/>
    <mergeCell ref="AE55:AF55"/>
    <mergeCell ref="AH55:AK55"/>
    <mergeCell ref="AN55:AO55"/>
    <mergeCell ref="AP55:AQ55"/>
    <mergeCell ref="A56:D56"/>
    <mergeCell ref="G56:H56"/>
    <mergeCell ref="I56:J56"/>
    <mergeCell ref="L56:O56"/>
    <mergeCell ref="R56:S56"/>
    <mergeCell ref="T56:U56"/>
    <mergeCell ref="W56:Z56"/>
    <mergeCell ref="AC56:AD56"/>
    <mergeCell ref="AE56:AF56"/>
    <mergeCell ref="AH56:AK56"/>
    <mergeCell ref="AN56:AO56"/>
    <mergeCell ref="AP56:AQ56"/>
    <mergeCell ref="A57:D57"/>
    <mergeCell ref="G57:H57"/>
    <mergeCell ref="I57:J57"/>
    <mergeCell ref="L57:O57"/>
    <mergeCell ref="R57:S57"/>
    <mergeCell ref="T57:U57"/>
    <mergeCell ref="W57:Z57"/>
    <mergeCell ref="AC57:AD57"/>
    <mergeCell ref="AE57:AF57"/>
    <mergeCell ref="AH57:AK57"/>
    <mergeCell ref="AN57:AO57"/>
    <mergeCell ref="AP57:AQ57"/>
    <mergeCell ref="G59:I59"/>
    <mergeCell ref="R59:T59"/>
    <mergeCell ref="AC59:AE59"/>
    <mergeCell ref="AN59:AP59"/>
    <mergeCell ref="A58:F58"/>
    <mergeCell ref="G58:I58"/>
    <mergeCell ref="L58:Q58"/>
    <mergeCell ref="R58:T58"/>
    <mergeCell ref="W58:AB58"/>
    <mergeCell ref="AC58:AE58"/>
    <mergeCell ref="L61:O61"/>
    <mergeCell ref="R61:T61"/>
    <mergeCell ref="W61:Z61"/>
    <mergeCell ref="AC61:AE61"/>
    <mergeCell ref="AH58:AM58"/>
    <mergeCell ref="AN58:AP58"/>
    <mergeCell ref="W62:Z62"/>
    <mergeCell ref="AC62:AE62"/>
    <mergeCell ref="AH62:AK62"/>
    <mergeCell ref="AN62:AP62"/>
    <mergeCell ref="A60:J60"/>
    <mergeCell ref="L60:U60"/>
    <mergeCell ref="W60:AF60"/>
    <mergeCell ref="AH60:AQ60"/>
    <mergeCell ref="A61:D61"/>
    <mergeCell ref="G61:I61"/>
    <mergeCell ref="A63:E63"/>
    <mergeCell ref="L63:P63"/>
    <mergeCell ref="W63:AA63"/>
    <mergeCell ref="AH63:AL63"/>
    <mergeCell ref="AH61:AK61"/>
    <mergeCell ref="AN61:AP61"/>
    <mergeCell ref="A62:D62"/>
    <mergeCell ref="G62:I62"/>
    <mergeCell ref="L62:O62"/>
    <mergeCell ref="R62:T62"/>
  </mergeCells>
  <printOptions/>
  <pageMargins left="0.787401575" right="0.787401575" top="0.984251969" bottom="0.984251969" header="0.4921259845" footer="0.4921259845"/>
  <pageSetup horizontalDpi="600" verticalDpi="600" orientation="portrait" paperSize="9" scale="69" r:id="rId4"/>
  <headerFooter alignWithMargins="0">
    <oddHeader>&amp;L&amp;G</oddHeader>
  </headerFooter>
  <legacy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63"/>
  <sheetViews>
    <sheetView showGridLines="0" view="pageBreakPreview" zoomScale="75" zoomScaleNormal="75" zoomScaleSheetLayoutView="75" zoomScalePageLayoutView="0" workbookViewId="0" topLeftCell="A1">
      <selection activeCell="A8" sqref="A8:E8"/>
    </sheetView>
  </sheetViews>
  <sheetFormatPr defaultColWidth="9.140625" defaultRowHeight="12.75"/>
  <cols>
    <col min="1" max="1" width="5.8515625" style="3" customWidth="1"/>
    <col min="2" max="2" width="3.421875" style="3" customWidth="1"/>
    <col min="3" max="3" width="10.28125" style="3" customWidth="1"/>
    <col min="4" max="4" width="11.140625" style="3" customWidth="1"/>
    <col min="5" max="5" width="26.421875" style="3" customWidth="1"/>
    <col min="6" max="6" width="2.00390625" style="3" customWidth="1"/>
    <col min="7" max="7" width="7.8515625" style="3" customWidth="1"/>
    <col min="8" max="8" width="13.7109375" style="3" customWidth="1"/>
    <col min="9" max="9" width="5.8515625" style="3" customWidth="1"/>
    <col min="10" max="10" width="35.28125" style="3" customWidth="1"/>
    <col min="12" max="12" width="5.8515625" style="0" customWidth="1"/>
    <col min="13" max="13" width="3.421875" style="0" customWidth="1"/>
    <col min="14" max="14" width="10.28125" style="0" customWidth="1"/>
    <col min="15" max="15" width="11.140625" style="0" customWidth="1"/>
    <col min="16" max="16" width="26.421875" style="0" customWidth="1"/>
    <col min="17" max="17" width="2.00390625" style="0" customWidth="1"/>
    <col min="18" max="18" width="7.8515625" style="0" customWidth="1"/>
    <col min="19" max="19" width="13.7109375" style="0" customWidth="1"/>
    <col min="20" max="20" width="5.8515625" style="0" customWidth="1"/>
    <col min="21" max="21" width="35.28125" style="0" customWidth="1"/>
    <col min="23" max="23" width="5.8515625" style="0" customWidth="1"/>
    <col min="24" max="24" width="3.421875" style="0" customWidth="1"/>
    <col min="25" max="25" width="10.28125" style="0" customWidth="1"/>
    <col min="26" max="26" width="11.140625" style="0" customWidth="1"/>
    <col min="27" max="27" width="26.421875" style="0" customWidth="1"/>
    <col min="28" max="28" width="2.00390625" style="0" customWidth="1"/>
    <col min="29" max="29" width="7.8515625" style="0" customWidth="1"/>
    <col min="30" max="30" width="13.7109375" style="0" customWidth="1"/>
    <col min="31" max="31" width="5.8515625" style="0" customWidth="1"/>
    <col min="32" max="32" width="35.28125" style="0" customWidth="1"/>
    <col min="34" max="34" width="5.8515625" style="0" customWidth="1"/>
    <col min="35" max="35" width="3.421875" style="0" customWidth="1"/>
    <col min="36" max="36" width="10.28125" style="0" customWidth="1"/>
    <col min="37" max="37" width="11.140625" style="0" customWidth="1"/>
    <col min="38" max="38" width="26.421875" style="0" customWidth="1"/>
    <col min="39" max="39" width="2.00390625" style="0" customWidth="1"/>
    <col min="40" max="40" width="7.8515625" style="0" customWidth="1"/>
    <col min="41" max="41" width="13.7109375" style="0" customWidth="1"/>
    <col min="42" max="42" width="5.8515625" style="0" customWidth="1"/>
    <col min="43" max="43" width="35.28125" style="0" customWidth="1"/>
  </cols>
  <sheetData>
    <row r="1" spans="1:43" ht="26.25" customHeight="1">
      <c r="A1" s="171"/>
      <c r="B1" s="171"/>
      <c r="C1" s="171"/>
      <c r="D1" s="171"/>
      <c r="E1" s="171"/>
      <c r="F1" s="171"/>
      <c r="G1" s="171"/>
      <c r="H1" s="172"/>
      <c r="I1" s="172"/>
      <c r="J1" s="172"/>
      <c r="L1" s="171"/>
      <c r="M1" s="171"/>
      <c r="N1" s="171"/>
      <c r="O1" s="171"/>
      <c r="P1" s="171"/>
      <c r="Q1" s="171"/>
      <c r="R1" s="171"/>
      <c r="S1" s="172"/>
      <c r="T1" s="172"/>
      <c r="U1" s="172"/>
      <c r="W1" s="171"/>
      <c r="X1" s="171"/>
      <c r="Y1" s="171"/>
      <c r="Z1" s="171"/>
      <c r="AA1" s="171"/>
      <c r="AB1" s="171"/>
      <c r="AC1" s="171"/>
      <c r="AD1" s="172"/>
      <c r="AE1" s="172"/>
      <c r="AF1" s="172"/>
      <c r="AH1" s="171"/>
      <c r="AI1" s="171"/>
      <c r="AJ1" s="171"/>
      <c r="AK1" s="171"/>
      <c r="AL1" s="171"/>
      <c r="AM1" s="171"/>
      <c r="AN1" s="171"/>
      <c r="AO1" s="172"/>
      <c r="AP1" s="172"/>
      <c r="AQ1" s="172"/>
    </row>
    <row r="2" spans="1:43" ht="17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</row>
    <row r="3" spans="1:43" ht="12.75">
      <c r="A3" s="171"/>
      <c r="B3" s="171"/>
      <c r="C3" s="171"/>
      <c r="D3" s="171"/>
      <c r="E3" s="171"/>
      <c r="F3" s="171"/>
      <c r="G3" s="171"/>
      <c r="H3" s="171"/>
      <c r="I3" s="171"/>
      <c r="J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</row>
    <row r="4" spans="1:43" ht="12.75">
      <c r="A4" s="171"/>
      <c r="B4" s="171"/>
      <c r="C4" s="171"/>
      <c r="D4" s="171"/>
      <c r="E4" s="171"/>
      <c r="F4" s="171"/>
      <c r="G4" s="171"/>
      <c r="H4" s="171"/>
      <c r="I4" s="171"/>
      <c r="J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</row>
    <row r="5" spans="1:43" ht="17.2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</row>
    <row r="6" spans="1:43" ht="12.75">
      <c r="A6" s="1"/>
      <c r="B6" s="1"/>
      <c r="C6" s="2"/>
      <c r="D6" s="2"/>
      <c r="E6" s="2"/>
      <c r="F6" s="2"/>
      <c r="G6" s="2"/>
      <c r="H6" s="2"/>
      <c r="I6" s="2"/>
      <c r="L6" s="1"/>
      <c r="M6" s="1"/>
      <c r="N6" s="2"/>
      <c r="O6" s="2"/>
      <c r="P6" s="2"/>
      <c r="Q6" s="2"/>
      <c r="R6" s="2"/>
      <c r="S6" s="2"/>
      <c r="T6" s="2"/>
      <c r="U6" s="3"/>
      <c r="W6" s="1"/>
      <c r="X6" s="1"/>
      <c r="Y6" s="2"/>
      <c r="Z6" s="2"/>
      <c r="AA6" s="2"/>
      <c r="AB6" s="2"/>
      <c r="AC6" s="2"/>
      <c r="AD6" s="2"/>
      <c r="AE6" s="2"/>
      <c r="AF6" s="3"/>
      <c r="AH6" s="1"/>
      <c r="AI6" s="1"/>
      <c r="AJ6" s="2"/>
      <c r="AK6" s="2"/>
      <c r="AL6" s="2"/>
      <c r="AM6" s="2"/>
      <c r="AN6" s="2"/>
      <c r="AO6" s="2"/>
      <c r="AP6" s="2"/>
      <c r="AQ6" s="3"/>
    </row>
    <row r="7" spans="1:43" ht="17.25" customHeight="1" thickBot="1">
      <c r="A7" s="173"/>
      <c r="B7" s="173"/>
      <c r="C7" s="173"/>
      <c r="D7" s="173"/>
      <c r="E7" s="173"/>
      <c r="F7" s="4"/>
      <c r="G7" s="4"/>
      <c r="H7" s="4"/>
      <c r="I7" s="4"/>
      <c r="J7" s="4"/>
      <c r="L7" s="173"/>
      <c r="M7" s="173"/>
      <c r="N7" s="173"/>
      <c r="O7" s="173"/>
      <c r="P7" s="173"/>
      <c r="Q7" s="4"/>
      <c r="R7" s="4"/>
      <c r="S7" s="4"/>
      <c r="T7" s="4"/>
      <c r="U7" s="4"/>
      <c r="W7" s="173"/>
      <c r="X7" s="173"/>
      <c r="Y7" s="173"/>
      <c r="Z7" s="173"/>
      <c r="AA7" s="173"/>
      <c r="AB7" s="4"/>
      <c r="AC7" s="4"/>
      <c r="AD7" s="4"/>
      <c r="AE7" s="4"/>
      <c r="AF7" s="4"/>
      <c r="AH7" s="173"/>
      <c r="AI7" s="173"/>
      <c r="AJ7" s="173"/>
      <c r="AK7" s="173"/>
      <c r="AL7" s="173"/>
      <c r="AM7" s="4"/>
      <c r="AN7" s="4"/>
      <c r="AO7" s="4"/>
      <c r="AP7" s="4"/>
      <c r="AQ7" s="4"/>
    </row>
    <row r="8" spans="1:43" ht="18.75" thickBot="1">
      <c r="A8" s="174" t="s">
        <v>0</v>
      </c>
      <c r="B8" s="174"/>
      <c r="C8" s="174"/>
      <c r="D8" s="174"/>
      <c r="E8" s="174"/>
      <c r="F8" s="5"/>
      <c r="G8" s="167" t="s">
        <v>1</v>
      </c>
      <c r="H8" s="168"/>
      <c r="I8" s="169"/>
      <c r="J8" s="69" t="s">
        <v>70</v>
      </c>
      <c r="L8" s="174" t="s">
        <v>0</v>
      </c>
      <c r="M8" s="174"/>
      <c r="N8" s="174"/>
      <c r="O8" s="174"/>
      <c r="P8" s="174"/>
      <c r="Q8" s="5"/>
      <c r="R8" s="167" t="s">
        <v>1</v>
      </c>
      <c r="S8" s="168"/>
      <c r="T8" s="169"/>
      <c r="U8" s="69" t="s">
        <v>70</v>
      </c>
      <c r="W8" s="174" t="s">
        <v>0</v>
      </c>
      <c r="X8" s="174"/>
      <c r="Y8" s="174"/>
      <c r="Z8" s="174"/>
      <c r="AA8" s="174"/>
      <c r="AB8" s="5"/>
      <c r="AC8" s="167" t="s">
        <v>1</v>
      </c>
      <c r="AD8" s="168"/>
      <c r="AE8" s="169"/>
      <c r="AF8" s="69" t="s">
        <v>70</v>
      </c>
      <c r="AH8" s="174" t="s">
        <v>0</v>
      </c>
      <c r="AI8" s="174"/>
      <c r="AJ8" s="174"/>
      <c r="AK8" s="174"/>
      <c r="AL8" s="174"/>
      <c r="AM8" s="5"/>
      <c r="AN8" s="167" t="s">
        <v>1</v>
      </c>
      <c r="AO8" s="168"/>
      <c r="AP8" s="169"/>
      <c r="AQ8" s="69" t="s">
        <v>70</v>
      </c>
    </row>
    <row r="9" spans="1:43" ht="26.25" thickBot="1">
      <c r="A9" s="5"/>
      <c r="B9" s="5"/>
      <c r="C9" s="5"/>
      <c r="D9" s="5"/>
      <c r="E9" s="5"/>
      <c r="F9" s="5"/>
      <c r="G9" s="164" t="s">
        <v>2</v>
      </c>
      <c r="H9" s="165"/>
      <c r="I9" s="166"/>
      <c r="J9" s="70" t="s">
        <v>71</v>
      </c>
      <c r="L9" s="5"/>
      <c r="M9" s="5"/>
      <c r="N9" s="5"/>
      <c r="O9" s="5"/>
      <c r="P9" s="5"/>
      <c r="Q9" s="5"/>
      <c r="R9" s="164" t="s">
        <v>2</v>
      </c>
      <c r="S9" s="165"/>
      <c r="T9" s="166"/>
      <c r="U9" s="70" t="s">
        <v>71</v>
      </c>
      <c r="W9" s="5"/>
      <c r="X9" s="5"/>
      <c r="Y9" s="5"/>
      <c r="Z9" s="5"/>
      <c r="AA9" s="5"/>
      <c r="AB9" s="5"/>
      <c r="AC9" s="164" t="s">
        <v>2</v>
      </c>
      <c r="AD9" s="165"/>
      <c r="AE9" s="166"/>
      <c r="AF9" s="70" t="s">
        <v>71</v>
      </c>
      <c r="AH9" s="5"/>
      <c r="AI9" s="5"/>
      <c r="AJ9" s="5"/>
      <c r="AK9" s="5"/>
      <c r="AL9" s="5"/>
      <c r="AM9" s="5"/>
      <c r="AN9" s="164" t="s">
        <v>2</v>
      </c>
      <c r="AO9" s="165"/>
      <c r="AP9" s="166"/>
      <c r="AQ9" s="70" t="s">
        <v>71</v>
      </c>
    </row>
    <row r="10" spans="1:43" ht="27.75" customHeight="1" thickBot="1">
      <c r="A10" s="117" t="s">
        <v>6</v>
      </c>
      <c r="B10" s="234"/>
      <c r="C10" s="234"/>
      <c r="D10" s="235"/>
      <c r="E10" s="10"/>
      <c r="F10" s="8"/>
      <c r="G10" s="167" t="s">
        <v>4</v>
      </c>
      <c r="H10" s="168"/>
      <c r="I10" s="169"/>
      <c r="J10" s="79" t="s">
        <v>67</v>
      </c>
      <c r="L10" s="117" t="s">
        <v>6</v>
      </c>
      <c r="M10" s="234"/>
      <c r="N10" s="234"/>
      <c r="O10" s="235"/>
      <c r="P10" s="10"/>
      <c r="Q10" s="8"/>
      <c r="R10" s="167" t="s">
        <v>4</v>
      </c>
      <c r="S10" s="168"/>
      <c r="T10" s="169"/>
      <c r="U10" s="79" t="s">
        <v>67</v>
      </c>
      <c r="W10" s="117" t="s">
        <v>6</v>
      </c>
      <c r="X10" s="234"/>
      <c r="Y10" s="234"/>
      <c r="Z10" s="235"/>
      <c r="AA10" s="10"/>
      <c r="AB10" s="8"/>
      <c r="AC10" s="167" t="s">
        <v>4</v>
      </c>
      <c r="AD10" s="168"/>
      <c r="AE10" s="169"/>
      <c r="AF10" s="79" t="s">
        <v>67</v>
      </c>
      <c r="AH10" s="117" t="s">
        <v>6</v>
      </c>
      <c r="AI10" s="234"/>
      <c r="AJ10" s="234"/>
      <c r="AK10" s="235"/>
      <c r="AL10" s="10"/>
      <c r="AM10" s="8"/>
      <c r="AN10" s="167" t="s">
        <v>4</v>
      </c>
      <c r="AO10" s="168"/>
      <c r="AP10" s="169"/>
      <c r="AQ10" s="79" t="s">
        <v>67</v>
      </c>
    </row>
    <row r="11" spans="1:43" ht="17.25" thickBot="1">
      <c r="A11" s="117" t="s">
        <v>8</v>
      </c>
      <c r="B11" s="234"/>
      <c r="C11" s="234"/>
      <c r="D11" s="235"/>
      <c r="E11" s="14"/>
      <c r="F11" s="11"/>
      <c r="G11" s="236" t="s">
        <v>57</v>
      </c>
      <c r="H11" s="237"/>
      <c r="I11" s="237"/>
      <c r="J11" s="71"/>
      <c r="L11" s="117" t="s">
        <v>8</v>
      </c>
      <c r="M11" s="234"/>
      <c r="N11" s="234"/>
      <c r="O11" s="235"/>
      <c r="P11" s="14"/>
      <c r="Q11" s="11"/>
      <c r="R11" s="236" t="s">
        <v>57</v>
      </c>
      <c r="S11" s="237"/>
      <c r="T11" s="237"/>
      <c r="U11" s="71"/>
      <c r="W11" s="117" t="s">
        <v>8</v>
      </c>
      <c r="X11" s="234"/>
      <c r="Y11" s="234"/>
      <c r="Z11" s="235"/>
      <c r="AA11" s="14"/>
      <c r="AB11" s="11"/>
      <c r="AC11" s="236" t="s">
        <v>57</v>
      </c>
      <c r="AD11" s="237"/>
      <c r="AE11" s="237"/>
      <c r="AF11" s="71"/>
      <c r="AH11" s="117" t="s">
        <v>8</v>
      </c>
      <c r="AI11" s="234"/>
      <c r="AJ11" s="234"/>
      <c r="AK11" s="235"/>
      <c r="AL11" s="14"/>
      <c r="AM11" s="11"/>
      <c r="AN11" s="236" t="s">
        <v>57</v>
      </c>
      <c r="AO11" s="237"/>
      <c r="AP11" s="237"/>
      <c r="AQ11" s="71"/>
    </row>
    <row r="12" spans="1:43" ht="17.25" thickBot="1">
      <c r="A12" s="117" t="s">
        <v>65</v>
      </c>
      <c r="B12" s="234"/>
      <c r="C12" s="234"/>
      <c r="D12" s="235"/>
      <c r="E12" s="14"/>
      <c r="F12" s="11"/>
      <c r="G12" s="238" t="s">
        <v>7</v>
      </c>
      <c r="H12" s="239"/>
      <c r="I12" s="239"/>
      <c r="J12" s="72" t="s">
        <v>55</v>
      </c>
      <c r="L12" s="117" t="s">
        <v>65</v>
      </c>
      <c r="M12" s="234"/>
      <c r="N12" s="234"/>
      <c r="O12" s="235"/>
      <c r="P12" s="14"/>
      <c r="Q12" s="11"/>
      <c r="R12" s="238" t="s">
        <v>7</v>
      </c>
      <c r="S12" s="239"/>
      <c r="T12" s="239"/>
      <c r="U12" s="72" t="s">
        <v>55</v>
      </c>
      <c r="W12" s="117" t="s">
        <v>65</v>
      </c>
      <c r="X12" s="234"/>
      <c r="Y12" s="234"/>
      <c r="Z12" s="235"/>
      <c r="AA12" s="14"/>
      <c r="AB12" s="11"/>
      <c r="AC12" s="238" t="s">
        <v>7</v>
      </c>
      <c r="AD12" s="239"/>
      <c r="AE12" s="239"/>
      <c r="AF12" s="72" t="s">
        <v>55</v>
      </c>
      <c r="AH12" s="117" t="s">
        <v>65</v>
      </c>
      <c r="AI12" s="234"/>
      <c r="AJ12" s="234"/>
      <c r="AK12" s="235"/>
      <c r="AL12" s="14"/>
      <c r="AM12" s="11"/>
      <c r="AN12" s="238" t="s">
        <v>7</v>
      </c>
      <c r="AO12" s="239"/>
      <c r="AP12" s="239"/>
      <c r="AQ12" s="72" t="s">
        <v>55</v>
      </c>
    </row>
    <row r="13" spans="1:43" ht="17.25" thickBot="1">
      <c r="A13" s="117" t="s">
        <v>10</v>
      </c>
      <c r="B13" s="234"/>
      <c r="C13" s="234"/>
      <c r="D13" s="235"/>
      <c r="E13" s="14" t="s">
        <v>75</v>
      </c>
      <c r="F13" s="11"/>
      <c r="G13" s="117" t="s">
        <v>11</v>
      </c>
      <c r="H13" s="118"/>
      <c r="I13" s="118"/>
      <c r="J13" s="73">
        <f>E16/160</f>
        <v>0</v>
      </c>
      <c r="L13" s="117" t="s">
        <v>10</v>
      </c>
      <c r="M13" s="234"/>
      <c r="N13" s="234"/>
      <c r="O13" s="235"/>
      <c r="P13" s="14" t="s">
        <v>75</v>
      </c>
      <c r="Q13" s="11"/>
      <c r="R13" s="117" t="s">
        <v>11</v>
      </c>
      <c r="S13" s="118"/>
      <c r="T13" s="118"/>
      <c r="U13" s="73">
        <f>P16/160</f>
        <v>0</v>
      </c>
      <c r="W13" s="117" t="s">
        <v>10</v>
      </c>
      <c r="X13" s="234"/>
      <c r="Y13" s="234"/>
      <c r="Z13" s="235"/>
      <c r="AA13" s="14" t="s">
        <v>75</v>
      </c>
      <c r="AB13" s="11"/>
      <c r="AC13" s="117" t="s">
        <v>11</v>
      </c>
      <c r="AD13" s="118"/>
      <c r="AE13" s="118"/>
      <c r="AF13" s="73">
        <f>AA16/160</f>
        <v>0</v>
      </c>
      <c r="AH13" s="117" t="s">
        <v>10</v>
      </c>
      <c r="AI13" s="234"/>
      <c r="AJ13" s="234"/>
      <c r="AK13" s="235"/>
      <c r="AL13" s="14" t="s">
        <v>75</v>
      </c>
      <c r="AM13" s="11"/>
      <c r="AN13" s="117" t="s">
        <v>11</v>
      </c>
      <c r="AO13" s="118"/>
      <c r="AP13" s="118"/>
      <c r="AQ13" s="73">
        <f>AL16/160</f>
        <v>0</v>
      </c>
    </row>
    <row r="14" spans="1:43" ht="17.25" thickBot="1">
      <c r="A14" s="78" t="s">
        <v>12</v>
      </c>
      <c r="B14" s="17"/>
      <c r="C14" s="17"/>
      <c r="D14" s="17"/>
      <c r="E14" s="14" t="s">
        <v>66</v>
      </c>
      <c r="F14" s="11"/>
      <c r="G14" s="117" t="s">
        <v>13</v>
      </c>
      <c r="H14" s="118"/>
      <c r="I14" s="118"/>
      <c r="J14" s="74"/>
      <c r="L14" s="78" t="s">
        <v>12</v>
      </c>
      <c r="M14" s="17"/>
      <c r="N14" s="17"/>
      <c r="O14" s="17"/>
      <c r="P14" s="14" t="s">
        <v>66</v>
      </c>
      <c r="Q14" s="11"/>
      <c r="R14" s="117" t="s">
        <v>13</v>
      </c>
      <c r="S14" s="118"/>
      <c r="T14" s="118"/>
      <c r="U14" s="74"/>
      <c r="W14" s="78" t="s">
        <v>12</v>
      </c>
      <c r="X14" s="17"/>
      <c r="Y14" s="17"/>
      <c r="Z14" s="17"/>
      <c r="AA14" s="14" t="s">
        <v>66</v>
      </c>
      <c r="AB14" s="11"/>
      <c r="AC14" s="117" t="s">
        <v>13</v>
      </c>
      <c r="AD14" s="118"/>
      <c r="AE14" s="118"/>
      <c r="AF14" s="74"/>
      <c r="AH14" s="78" t="s">
        <v>12</v>
      </c>
      <c r="AI14" s="17"/>
      <c r="AJ14" s="17"/>
      <c r="AK14" s="17"/>
      <c r="AL14" s="14" t="s">
        <v>66</v>
      </c>
      <c r="AM14" s="11"/>
      <c r="AN14" s="117" t="s">
        <v>13</v>
      </c>
      <c r="AO14" s="118"/>
      <c r="AP14" s="118"/>
      <c r="AQ14" s="74"/>
    </row>
    <row r="15" spans="1:43" ht="17.25" customHeight="1" thickBot="1">
      <c r="A15" s="78" t="s">
        <v>14</v>
      </c>
      <c r="B15" s="17"/>
      <c r="C15" s="17"/>
      <c r="D15" s="17"/>
      <c r="E15" s="18">
        <v>20</v>
      </c>
      <c r="F15" s="11"/>
      <c r="G15" s="158" t="s">
        <v>15</v>
      </c>
      <c r="H15" s="159"/>
      <c r="I15" s="159"/>
      <c r="J15" s="74"/>
      <c r="L15" s="78" t="s">
        <v>14</v>
      </c>
      <c r="M15" s="17"/>
      <c r="N15" s="17"/>
      <c r="O15" s="17"/>
      <c r="P15" s="18">
        <v>20</v>
      </c>
      <c r="Q15" s="11"/>
      <c r="R15" s="158" t="s">
        <v>15</v>
      </c>
      <c r="S15" s="159"/>
      <c r="T15" s="159"/>
      <c r="U15" s="74"/>
      <c r="W15" s="78" t="s">
        <v>14</v>
      </c>
      <c r="X15" s="17"/>
      <c r="Y15" s="17"/>
      <c r="Z15" s="17"/>
      <c r="AA15" s="18">
        <v>20</v>
      </c>
      <c r="AB15" s="11"/>
      <c r="AC15" s="158" t="s">
        <v>15</v>
      </c>
      <c r="AD15" s="159"/>
      <c r="AE15" s="159"/>
      <c r="AF15" s="74"/>
      <c r="AH15" s="78" t="s">
        <v>14</v>
      </c>
      <c r="AI15" s="17"/>
      <c r="AJ15" s="17"/>
      <c r="AK15" s="17"/>
      <c r="AL15" s="18">
        <v>20</v>
      </c>
      <c r="AM15" s="11"/>
      <c r="AN15" s="158" t="s">
        <v>15</v>
      </c>
      <c r="AO15" s="159"/>
      <c r="AP15" s="159"/>
      <c r="AQ15" s="74"/>
    </row>
    <row r="16" spans="1:43" ht="17.25" customHeight="1" thickBot="1">
      <c r="A16" s="117" t="s">
        <v>9</v>
      </c>
      <c r="B16" s="232"/>
      <c r="C16" s="232"/>
      <c r="D16" s="233"/>
      <c r="E16" s="80"/>
      <c r="F16" s="11"/>
      <c r="G16" s="158" t="s">
        <v>16</v>
      </c>
      <c r="H16" s="159"/>
      <c r="I16" s="159"/>
      <c r="J16" s="75">
        <v>0</v>
      </c>
      <c r="L16" s="117" t="s">
        <v>9</v>
      </c>
      <c r="M16" s="232"/>
      <c r="N16" s="232"/>
      <c r="O16" s="233"/>
      <c r="P16" s="80"/>
      <c r="Q16" s="11"/>
      <c r="R16" s="158" t="s">
        <v>16</v>
      </c>
      <c r="S16" s="159"/>
      <c r="T16" s="159"/>
      <c r="U16" s="75">
        <v>0</v>
      </c>
      <c r="W16" s="117" t="s">
        <v>9</v>
      </c>
      <c r="X16" s="232"/>
      <c r="Y16" s="232"/>
      <c r="Z16" s="233"/>
      <c r="AA16" s="80"/>
      <c r="AB16" s="11"/>
      <c r="AC16" s="158" t="s">
        <v>16</v>
      </c>
      <c r="AD16" s="159"/>
      <c r="AE16" s="159"/>
      <c r="AF16" s="75">
        <v>0</v>
      </c>
      <c r="AH16" s="117" t="s">
        <v>9</v>
      </c>
      <c r="AI16" s="232"/>
      <c r="AJ16" s="232"/>
      <c r="AK16" s="233"/>
      <c r="AL16" s="80"/>
      <c r="AM16" s="11"/>
      <c r="AN16" s="158" t="s">
        <v>16</v>
      </c>
      <c r="AO16" s="159"/>
      <c r="AP16" s="159"/>
      <c r="AQ16" s="75">
        <v>0</v>
      </c>
    </row>
    <row r="17" spans="1:43" ht="17.25" thickBot="1">
      <c r="A17" s="23"/>
      <c r="B17" s="23"/>
      <c r="C17" s="23"/>
      <c r="D17" s="23"/>
      <c r="E17" s="23"/>
      <c r="F17" s="23"/>
      <c r="L17" s="23"/>
      <c r="M17" s="23"/>
      <c r="N17" s="23"/>
      <c r="O17" s="23"/>
      <c r="P17" s="23"/>
      <c r="Q17" s="23"/>
      <c r="R17" s="3"/>
      <c r="S17" s="3"/>
      <c r="T17" s="3"/>
      <c r="U17" s="3"/>
      <c r="W17" s="23"/>
      <c r="X17" s="23"/>
      <c r="Y17" s="23"/>
      <c r="Z17" s="23"/>
      <c r="AA17" s="23"/>
      <c r="AB17" s="23"/>
      <c r="AC17" s="3"/>
      <c r="AD17" s="3"/>
      <c r="AE17" s="3"/>
      <c r="AF17" s="3"/>
      <c r="AH17" s="23"/>
      <c r="AI17" s="23"/>
      <c r="AJ17" s="23"/>
      <c r="AK17" s="23"/>
      <c r="AL17" s="23"/>
      <c r="AM17" s="23"/>
      <c r="AN17" s="3"/>
      <c r="AO17" s="3"/>
      <c r="AP17" s="3"/>
      <c r="AQ17" s="3"/>
    </row>
    <row r="18" spans="1:43" ht="13.5" thickBot="1">
      <c r="A18" s="24" t="s">
        <v>17</v>
      </c>
      <c r="B18" s="25"/>
      <c r="C18" s="25"/>
      <c r="D18" s="25"/>
      <c r="E18" s="25"/>
      <c r="F18" s="25"/>
      <c r="G18" s="25"/>
      <c r="H18" s="25"/>
      <c r="I18" s="25"/>
      <c r="J18" s="26"/>
      <c r="L18" s="24" t="s">
        <v>17</v>
      </c>
      <c r="M18" s="25"/>
      <c r="N18" s="25"/>
      <c r="O18" s="25"/>
      <c r="P18" s="25"/>
      <c r="Q18" s="25"/>
      <c r="R18" s="25"/>
      <c r="S18" s="25"/>
      <c r="T18" s="25"/>
      <c r="U18" s="26"/>
      <c r="W18" s="24" t="s">
        <v>17</v>
      </c>
      <c r="X18" s="25"/>
      <c r="Y18" s="25"/>
      <c r="Z18" s="25"/>
      <c r="AA18" s="25"/>
      <c r="AB18" s="25"/>
      <c r="AC18" s="25"/>
      <c r="AD18" s="25"/>
      <c r="AE18" s="25"/>
      <c r="AF18" s="26"/>
      <c r="AH18" s="24" t="s">
        <v>17</v>
      </c>
      <c r="AI18" s="25"/>
      <c r="AJ18" s="25"/>
      <c r="AK18" s="25"/>
      <c r="AL18" s="25"/>
      <c r="AM18" s="25"/>
      <c r="AN18" s="25"/>
      <c r="AO18" s="25"/>
      <c r="AP18" s="25"/>
      <c r="AQ18" s="26"/>
    </row>
    <row r="19" spans="1:43" ht="39" thickBot="1">
      <c r="A19" s="27" t="s">
        <v>18</v>
      </c>
      <c r="B19" s="27"/>
      <c r="C19" s="28" t="s">
        <v>19</v>
      </c>
      <c r="D19" s="29" t="s">
        <v>20</v>
      </c>
      <c r="E19" s="161" t="s">
        <v>21</v>
      </c>
      <c r="F19" s="162"/>
      <c r="G19" s="162"/>
      <c r="H19" s="162"/>
      <c r="I19" s="162"/>
      <c r="J19" s="163"/>
      <c r="L19" s="27" t="s">
        <v>18</v>
      </c>
      <c r="M19" s="27"/>
      <c r="N19" s="28" t="s">
        <v>19</v>
      </c>
      <c r="O19" s="29" t="s">
        <v>20</v>
      </c>
      <c r="P19" s="161" t="s">
        <v>21</v>
      </c>
      <c r="Q19" s="162"/>
      <c r="R19" s="162"/>
      <c r="S19" s="162"/>
      <c r="T19" s="162"/>
      <c r="U19" s="163"/>
      <c r="W19" s="27" t="s">
        <v>18</v>
      </c>
      <c r="X19" s="27"/>
      <c r="Y19" s="28" t="s">
        <v>19</v>
      </c>
      <c r="Z19" s="29" t="s">
        <v>20</v>
      </c>
      <c r="AA19" s="161" t="s">
        <v>21</v>
      </c>
      <c r="AB19" s="162"/>
      <c r="AC19" s="162"/>
      <c r="AD19" s="162"/>
      <c r="AE19" s="162"/>
      <c r="AF19" s="163"/>
      <c r="AH19" s="27" t="s">
        <v>18</v>
      </c>
      <c r="AI19" s="27"/>
      <c r="AJ19" s="28" t="s">
        <v>19</v>
      </c>
      <c r="AK19" s="29" t="s">
        <v>20</v>
      </c>
      <c r="AL19" s="161" t="s">
        <v>21</v>
      </c>
      <c r="AM19" s="162"/>
      <c r="AN19" s="162"/>
      <c r="AO19" s="162"/>
      <c r="AP19" s="162"/>
      <c r="AQ19" s="163"/>
    </row>
    <row r="20" spans="1:43" s="77" customFormat="1" ht="13.5">
      <c r="A20" s="81">
        <v>41091</v>
      </c>
      <c r="B20" s="82" t="str">
        <f>IF(WEEKDAY(A20,2)=1,"Po",IF(WEEKDAY(A20,2)=2,"Út",IF(WEEKDAY(A20,2)=3,"St",IF(WEEKDAY(A20,2)=4,"Čt",IF(WEEKDAY(A20,2)=5,"Pá",IF(WEEKDAY(A20,2)=6,"So","Ne"))))))</f>
        <v>Ne</v>
      </c>
      <c r="C20" s="83"/>
      <c r="D20" s="84">
        <f>E16-C20</f>
        <v>0</v>
      </c>
      <c r="E20" s="229"/>
      <c r="F20" s="230"/>
      <c r="G20" s="230"/>
      <c r="H20" s="230"/>
      <c r="I20" s="230"/>
      <c r="J20" s="231"/>
      <c r="L20" s="81">
        <v>41091</v>
      </c>
      <c r="M20" s="82" t="str">
        <f>IF(WEEKDAY(L20,2)=1,"Po",IF(WEEKDAY(L20,2)=2,"Út",IF(WEEKDAY(L20,2)=3,"St",IF(WEEKDAY(L20,2)=4,"Čt",IF(WEEKDAY(L20,2)=5,"Pá",IF(WEEKDAY(L20,2)=6,"So","Ne"))))))</f>
        <v>Ne</v>
      </c>
      <c r="N20" s="83"/>
      <c r="O20" s="84">
        <f>P16-N20</f>
        <v>0</v>
      </c>
      <c r="P20" s="229"/>
      <c r="Q20" s="230"/>
      <c r="R20" s="230"/>
      <c r="S20" s="230"/>
      <c r="T20" s="230"/>
      <c r="U20" s="231"/>
      <c r="W20" s="81">
        <v>41091</v>
      </c>
      <c r="X20" s="82" t="str">
        <f>IF(WEEKDAY(W20,2)=1,"Po",IF(WEEKDAY(W20,2)=2,"Út",IF(WEEKDAY(W20,2)=3,"St",IF(WEEKDAY(W20,2)=4,"Čt",IF(WEEKDAY(W20,2)=5,"Pá",IF(WEEKDAY(W20,2)=6,"So","Ne"))))))</f>
        <v>Ne</v>
      </c>
      <c r="Y20" s="83"/>
      <c r="Z20" s="84">
        <f>AA16-Y20</f>
        <v>0</v>
      </c>
      <c r="AA20" s="229"/>
      <c r="AB20" s="230"/>
      <c r="AC20" s="230"/>
      <c r="AD20" s="230"/>
      <c r="AE20" s="230"/>
      <c r="AF20" s="231"/>
      <c r="AH20" s="81">
        <v>41091</v>
      </c>
      <c r="AI20" s="82" t="str">
        <f>IF(WEEKDAY(AH20,2)=1,"Po",IF(WEEKDAY(AH20,2)=2,"Út",IF(WEEKDAY(AH20,2)=3,"St",IF(WEEKDAY(AH20,2)=4,"Čt",IF(WEEKDAY(AH20,2)=5,"Pá",IF(WEEKDAY(AH20,2)=6,"So","Ne"))))))</f>
        <v>Ne</v>
      </c>
      <c r="AJ20" s="83"/>
      <c r="AK20" s="84">
        <f>AL16-AJ20</f>
        <v>0</v>
      </c>
      <c r="AL20" s="229"/>
      <c r="AM20" s="230"/>
      <c r="AN20" s="230"/>
      <c r="AO20" s="230"/>
      <c r="AP20" s="230"/>
      <c r="AQ20" s="231"/>
    </row>
    <row r="21" spans="1:43" s="76" customFormat="1" ht="13.5">
      <c r="A21" s="30">
        <v>41092</v>
      </c>
      <c r="B21" s="31" t="str">
        <f aca="true" t="shared" si="0" ref="B21:B50">IF(WEEKDAY(A21,2)=1,"Po",IF(WEEKDAY(A21,2)=2,"Út",IF(WEEKDAY(A21,2)=3,"St",IF(WEEKDAY(A21,2)=4,"Čt",IF(WEEKDAY(A21,2)=5,"Pá",IF(WEEKDAY(A21,2)=6,"So","Ne"))))))</f>
        <v>Po</v>
      </c>
      <c r="C21" s="85"/>
      <c r="D21" s="35">
        <f aca="true" t="shared" si="1" ref="D21:D50">D20-C21</f>
        <v>0</v>
      </c>
      <c r="E21" s="214"/>
      <c r="F21" s="215"/>
      <c r="G21" s="215"/>
      <c r="H21" s="215"/>
      <c r="I21" s="215"/>
      <c r="J21" s="216"/>
      <c r="L21" s="30">
        <v>41092</v>
      </c>
      <c r="M21" s="31" t="str">
        <f aca="true" t="shared" si="2" ref="M21:M50">IF(WEEKDAY(L21,2)=1,"Po",IF(WEEKDAY(L21,2)=2,"Út",IF(WEEKDAY(L21,2)=3,"St",IF(WEEKDAY(L21,2)=4,"Čt",IF(WEEKDAY(L21,2)=5,"Pá",IF(WEEKDAY(L21,2)=6,"So","Ne"))))))</f>
        <v>Po</v>
      </c>
      <c r="N21" s="85"/>
      <c r="O21" s="35">
        <f aca="true" t="shared" si="3" ref="O21:O50">O20-N21</f>
        <v>0</v>
      </c>
      <c r="P21" s="214"/>
      <c r="Q21" s="215"/>
      <c r="R21" s="215"/>
      <c r="S21" s="215"/>
      <c r="T21" s="215"/>
      <c r="U21" s="216"/>
      <c r="W21" s="30">
        <v>41092</v>
      </c>
      <c r="X21" s="31" t="str">
        <f aca="true" t="shared" si="4" ref="X21:X50">IF(WEEKDAY(W21,2)=1,"Po",IF(WEEKDAY(W21,2)=2,"Út",IF(WEEKDAY(W21,2)=3,"St",IF(WEEKDAY(W21,2)=4,"Čt",IF(WEEKDAY(W21,2)=5,"Pá",IF(WEEKDAY(W21,2)=6,"So","Ne"))))))</f>
        <v>Po</v>
      </c>
      <c r="Y21" s="85"/>
      <c r="Z21" s="35">
        <f aca="true" t="shared" si="5" ref="Z21:Z50">Z20-Y21</f>
        <v>0</v>
      </c>
      <c r="AA21" s="214"/>
      <c r="AB21" s="215"/>
      <c r="AC21" s="215"/>
      <c r="AD21" s="215"/>
      <c r="AE21" s="215"/>
      <c r="AF21" s="216"/>
      <c r="AH21" s="30">
        <v>41092</v>
      </c>
      <c r="AI21" s="31" t="str">
        <f aca="true" t="shared" si="6" ref="AI21:AI50">IF(WEEKDAY(AH21,2)=1,"Po",IF(WEEKDAY(AH21,2)=2,"Út",IF(WEEKDAY(AH21,2)=3,"St",IF(WEEKDAY(AH21,2)=4,"Čt",IF(WEEKDAY(AH21,2)=5,"Pá",IF(WEEKDAY(AH21,2)=6,"So","Ne"))))))</f>
        <v>Po</v>
      </c>
      <c r="AJ21" s="85"/>
      <c r="AK21" s="35">
        <f aca="true" t="shared" si="7" ref="AK21:AK50">AK20-AJ21</f>
        <v>0</v>
      </c>
      <c r="AL21" s="214"/>
      <c r="AM21" s="215"/>
      <c r="AN21" s="215"/>
      <c r="AO21" s="215"/>
      <c r="AP21" s="215"/>
      <c r="AQ21" s="216"/>
    </row>
    <row r="22" spans="1:43" s="76" customFormat="1" ht="13.5">
      <c r="A22" s="30">
        <v>41093</v>
      </c>
      <c r="B22" s="31" t="str">
        <f t="shared" si="0"/>
        <v>Út</v>
      </c>
      <c r="C22" s="85"/>
      <c r="D22" s="35">
        <f t="shared" si="1"/>
        <v>0</v>
      </c>
      <c r="E22" s="214"/>
      <c r="F22" s="215"/>
      <c r="G22" s="215"/>
      <c r="H22" s="215"/>
      <c r="I22" s="215"/>
      <c r="J22" s="216"/>
      <c r="L22" s="30">
        <v>41093</v>
      </c>
      <c r="M22" s="31" t="str">
        <f t="shared" si="2"/>
        <v>Út</v>
      </c>
      <c r="N22" s="85"/>
      <c r="O22" s="35">
        <f t="shared" si="3"/>
        <v>0</v>
      </c>
      <c r="P22" s="214"/>
      <c r="Q22" s="215"/>
      <c r="R22" s="215"/>
      <c r="S22" s="215"/>
      <c r="T22" s="215"/>
      <c r="U22" s="216"/>
      <c r="W22" s="30">
        <v>41093</v>
      </c>
      <c r="X22" s="31" t="str">
        <f t="shared" si="4"/>
        <v>Út</v>
      </c>
      <c r="Y22" s="85"/>
      <c r="Z22" s="35">
        <f t="shared" si="5"/>
        <v>0</v>
      </c>
      <c r="AA22" s="214"/>
      <c r="AB22" s="215"/>
      <c r="AC22" s="215"/>
      <c r="AD22" s="215"/>
      <c r="AE22" s="215"/>
      <c r="AF22" s="216"/>
      <c r="AH22" s="30">
        <v>41093</v>
      </c>
      <c r="AI22" s="31" t="str">
        <f t="shared" si="6"/>
        <v>Út</v>
      </c>
      <c r="AJ22" s="85"/>
      <c r="AK22" s="35">
        <f t="shared" si="7"/>
        <v>0</v>
      </c>
      <c r="AL22" s="214"/>
      <c r="AM22" s="215"/>
      <c r="AN22" s="215"/>
      <c r="AO22" s="215"/>
      <c r="AP22" s="215"/>
      <c r="AQ22" s="216"/>
    </row>
    <row r="23" spans="1:43" s="76" customFormat="1" ht="13.5">
      <c r="A23" s="30">
        <v>41094</v>
      </c>
      <c r="B23" s="31" t="str">
        <f t="shared" si="0"/>
        <v>St</v>
      </c>
      <c r="C23" s="85"/>
      <c r="D23" s="35">
        <f t="shared" si="1"/>
        <v>0</v>
      </c>
      <c r="E23" s="214"/>
      <c r="F23" s="215"/>
      <c r="G23" s="215"/>
      <c r="H23" s="215"/>
      <c r="I23" s="215"/>
      <c r="J23" s="216"/>
      <c r="L23" s="30">
        <v>41094</v>
      </c>
      <c r="M23" s="31" t="str">
        <f t="shared" si="2"/>
        <v>St</v>
      </c>
      <c r="N23" s="85"/>
      <c r="O23" s="35">
        <f t="shared" si="3"/>
        <v>0</v>
      </c>
      <c r="P23" s="214"/>
      <c r="Q23" s="215"/>
      <c r="R23" s="215"/>
      <c r="S23" s="215"/>
      <c r="T23" s="215"/>
      <c r="U23" s="216"/>
      <c r="W23" s="30">
        <v>41094</v>
      </c>
      <c r="X23" s="31" t="str">
        <f t="shared" si="4"/>
        <v>St</v>
      </c>
      <c r="Y23" s="85"/>
      <c r="Z23" s="35">
        <f t="shared" si="5"/>
        <v>0</v>
      </c>
      <c r="AA23" s="214"/>
      <c r="AB23" s="215"/>
      <c r="AC23" s="215"/>
      <c r="AD23" s="215"/>
      <c r="AE23" s="215"/>
      <c r="AF23" s="216"/>
      <c r="AH23" s="30">
        <v>41094</v>
      </c>
      <c r="AI23" s="31" t="str">
        <f t="shared" si="6"/>
        <v>St</v>
      </c>
      <c r="AJ23" s="85"/>
      <c r="AK23" s="35">
        <f t="shared" si="7"/>
        <v>0</v>
      </c>
      <c r="AL23" s="214"/>
      <c r="AM23" s="215"/>
      <c r="AN23" s="215"/>
      <c r="AO23" s="215"/>
      <c r="AP23" s="215"/>
      <c r="AQ23" s="216"/>
    </row>
    <row r="24" spans="1:43" s="76" customFormat="1" ht="13.5">
      <c r="A24" s="81">
        <v>41095</v>
      </c>
      <c r="B24" s="82" t="str">
        <f t="shared" si="0"/>
        <v>Čt</v>
      </c>
      <c r="C24" s="86"/>
      <c r="D24" s="87">
        <f t="shared" si="1"/>
        <v>0</v>
      </c>
      <c r="E24" s="261" t="s">
        <v>74</v>
      </c>
      <c r="F24" s="262"/>
      <c r="G24" s="257"/>
      <c r="H24" s="257"/>
      <c r="I24" s="257"/>
      <c r="J24" s="258"/>
      <c r="L24" s="81">
        <v>41095</v>
      </c>
      <c r="M24" s="82" t="str">
        <f t="shared" si="2"/>
        <v>Čt</v>
      </c>
      <c r="N24" s="86"/>
      <c r="O24" s="87">
        <f t="shared" si="3"/>
        <v>0</v>
      </c>
      <c r="P24" s="261" t="s">
        <v>74</v>
      </c>
      <c r="Q24" s="262"/>
      <c r="R24" s="257"/>
      <c r="S24" s="257"/>
      <c r="T24" s="257"/>
      <c r="U24" s="258"/>
      <c r="W24" s="81">
        <v>41095</v>
      </c>
      <c r="X24" s="82" t="str">
        <f t="shared" si="4"/>
        <v>Čt</v>
      </c>
      <c r="Y24" s="86"/>
      <c r="Z24" s="87">
        <f t="shared" si="5"/>
        <v>0</v>
      </c>
      <c r="AA24" s="261" t="s">
        <v>74</v>
      </c>
      <c r="AB24" s="262"/>
      <c r="AC24" s="257"/>
      <c r="AD24" s="257"/>
      <c r="AE24" s="257"/>
      <c r="AF24" s="258"/>
      <c r="AH24" s="81">
        <v>41095</v>
      </c>
      <c r="AI24" s="82" t="str">
        <f t="shared" si="6"/>
        <v>Čt</v>
      </c>
      <c r="AJ24" s="86"/>
      <c r="AK24" s="87">
        <f t="shared" si="7"/>
        <v>0</v>
      </c>
      <c r="AL24" s="261" t="s">
        <v>74</v>
      </c>
      <c r="AM24" s="262"/>
      <c r="AN24" s="257"/>
      <c r="AO24" s="257"/>
      <c r="AP24" s="257"/>
      <c r="AQ24" s="258"/>
    </row>
    <row r="25" spans="1:43" s="76" customFormat="1" ht="13.5">
      <c r="A25" s="81">
        <v>41096</v>
      </c>
      <c r="B25" s="82" t="str">
        <f t="shared" si="0"/>
        <v>Pá</v>
      </c>
      <c r="C25" s="86"/>
      <c r="D25" s="87">
        <f t="shared" si="1"/>
        <v>0</v>
      </c>
      <c r="E25" s="261" t="s">
        <v>74</v>
      </c>
      <c r="F25" s="262"/>
      <c r="G25" s="257"/>
      <c r="H25" s="257"/>
      <c r="I25" s="257"/>
      <c r="J25" s="258"/>
      <c r="L25" s="81">
        <v>41096</v>
      </c>
      <c r="M25" s="82" t="str">
        <f t="shared" si="2"/>
        <v>Pá</v>
      </c>
      <c r="N25" s="86"/>
      <c r="O25" s="87">
        <f t="shared" si="3"/>
        <v>0</v>
      </c>
      <c r="P25" s="261" t="s">
        <v>74</v>
      </c>
      <c r="Q25" s="262"/>
      <c r="R25" s="257"/>
      <c r="S25" s="257"/>
      <c r="T25" s="257"/>
      <c r="U25" s="258"/>
      <c r="W25" s="81">
        <v>41096</v>
      </c>
      <c r="X25" s="82" t="str">
        <f t="shared" si="4"/>
        <v>Pá</v>
      </c>
      <c r="Y25" s="86"/>
      <c r="Z25" s="87">
        <f t="shared" si="5"/>
        <v>0</v>
      </c>
      <c r="AA25" s="261" t="s">
        <v>74</v>
      </c>
      <c r="AB25" s="262"/>
      <c r="AC25" s="257"/>
      <c r="AD25" s="257"/>
      <c r="AE25" s="257"/>
      <c r="AF25" s="258"/>
      <c r="AH25" s="81">
        <v>41096</v>
      </c>
      <c r="AI25" s="82" t="str">
        <f t="shared" si="6"/>
        <v>Pá</v>
      </c>
      <c r="AJ25" s="86"/>
      <c r="AK25" s="87">
        <f t="shared" si="7"/>
        <v>0</v>
      </c>
      <c r="AL25" s="261" t="s">
        <v>74</v>
      </c>
      <c r="AM25" s="262"/>
      <c r="AN25" s="257"/>
      <c r="AO25" s="257"/>
      <c r="AP25" s="257"/>
      <c r="AQ25" s="258"/>
    </row>
    <row r="26" spans="1:43" s="77" customFormat="1" ht="13.5">
      <c r="A26" s="81">
        <v>41097</v>
      </c>
      <c r="B26" s="82" t="str">
        <f t="shared" si="0"/>
        <v>So</v>
      </c>
      <c r="C26" s="86"/>
      <c r="D26" s="87">
        <f t="shared" si="1"/>
        <v>0</v>
      </c>
      <c r="E26" s="261"/>
      <c r="F26" s="262"/>
      <c r="G26" s="257"/>
      <c r="H26" s="257"/>
      <c r="I26" s="257"/>
      <c r="J26" s="258"/>
      <c r="L26" s="81">
        <v>41097</v>
      </c>
      <c r="M26" s="82" t="str">
        <f t="shared" si="2"/>
        <v>So</v>
      </c>
      <c r="N26" s="86"/>
      <c r="O26" s="87">
        <f t="shared" si="3"/>
        <v>0</v>
      </c>
      <c r="P26" s="261"/>
      <c r="Q26" s="262"/>
      <c r="R26" s="257"/>
      <c r="S26" s="257"/>
      <c r="T26" s="257"/>
      <c r="U26" s="258"/>
      <c r="W26" s="81">
        <v>41097</v>
      </c>
      <c r="X26" s="82" t="str">
        <f t="shared" si="4"/>
        <v>So</v>
      </c>
      <c r="Y26" s="86"/>
      <c r="Z26" s="87">
        <f t="shared" si="5"/>
        <v>0</v>
      </c>
      <c r="AA26" s="261"/>
      <c r="AB26" s="262"/>
      <c r="AC26" s="257"/>
      <c r="AD26" s="257"/>
      <c r="AE26" s="257"/>
      <c r="AF26" s="258"/>
      <c r="AH26" s="81">
        <v>41097</v>
      </c>
      <c r="AI26" s="82" t="str">
        <f t="shared" si="6"/>
        <v>So</v>
      </c>
      <c r="AJ26" s="86"/>
      <c r="AK26" s="87">
        <f t="shared" si="7"/>
        <v>0</v>
      </c>
      <c r="AL26" s="261"/>
      <c r="AM26" s="262"/>
      <c r="AN26" s="257"/>
      <c r="AO26" s="257"/>
      <c r="AP26" s="257"/>
      <c r="AQ26" s="258"/>
    </row>
    <row r="27" spans="1:43" s="77" customFormat="1" ht="13.5">
      <c r="A27" s="81">
        <v>41098</v>
      </c>
      <c r="B27" s="82" t="str">
        <f t="shared" si="0"/>
        <v>Ne</v>
      </c>
      <c r="C27" s="86"/>
      <c r="D27" s="87">
        <f t="shared" si="1"/>
        <v>0</v>
      </c>
      <c r="E27" s="261"/>
      <c r="F27" s="262"/>
      <c r="G27" s="257"/>
      <c r="H27" s="257"/>
      <c r="I27" s="257"/>
      <c r="J27" s="258"/>
      <c r="L27" s="81">
        <v>41098</v>
      </c>
      <c r="M27" s="82" t="str">
        <f t="shared" si="2"/>
        <v>Ne</v>
      </c>
      <c r="N27" s="86"/>
      <c r="O27" s="87">
        <f t="shared" si="3"/>
        <v>0</v>
      </c>
      <c r="P27" s="261"/>
      <c r="Q27" s="262"/>
      <c r="R27" s="257"/>
      <c r="S27" s="257"/>
      <c r="T27" s="257"/>
      <c r="U27" s="258"/>
      <c r="W27" s="81">
        <v>41098</v>
      </c>
      <c r="X27" s="82" t="str">
        <f t="shared" si="4"/>
        <v>Ne</v>
      </c>
      <c r="Y27" s="86"/>
      <c r="Z27" s="87">
        <f t="shared" si="5"/>
        <v>0</v>
      </c>
      <c r="AA27" s="261"/>
      <c r="AB27" s="262"/>
      <c r="AC27" s="257"/>
      <c r="AD27" s="257"/>
      <c r="AE27" s="257"/>
      <c r="AF27" s="258"/>
      <c r="AH27" s="81">
        <v>41098</v>
      </c>
      <c r="AI27" s="82" t="str">
        <f t="shared" si="6"/>
        <v>Ne</v>
      </c>
      <c r="AJ27" s="86"/>
      <c r="AK27" s="87">
        <f t="shared" si="7"/>
        <v>0</v>
      </c>
      <c r="AL27" s="261"/>
      <c r="AM27" s="262"/>
      <c r="AN27" s="257"/>
      <c r="AO27" s="257"/>
      <c r="AP27" s="257"/>
      <c r="AQ27" s="258"/>
    </row>
    <row r="28" spans="1:43" s="77" customFormat="1" ht="13.5">
      <c r="A28" s="30">
        <v>41099</v>
      </c>
      <c r="B28" s="31" t="str">
        <f t="shared" si="0"/>
        <v>Po</v>
      </c>
      <c r="C28" s="85"/>
      <c r="D28" s="35">
        <f t="shared" si="1"/>
        <v>0</v>
      </c>
      <c r="E28" s="144"/>
      <c r="F28" s="260"/>
      <c r="G28" s="145"/>
      <c r="H28" s="145"/>
      <c r="I28" s="145"/>
      <c r="J28" s="146"/>
      <c r="L28" s="30">
        <v>41099</v>
      </c>
      <c r="M28" s="31" t="str">
        <f t="shared" si="2"/>
        <v>Po</v>
      </c>
      <c r="N28" s="85"/>
      <c r="O28" s="35">
        <f t="shared" si="3"/>
        <v>0</v>
      </c>
      <c r="P28" s="144"/>
      <c r="Q28" s="260"/>
      <c r="R28" s="145"/>
      <c r="S28" s="145"/>
      <c r="T28" s="145"/>
      <c r="U28" s="146"/>
      <c r="W28" s="30">
        <v>41099</v>
      </c>
      <c r="X28" s="31" t="str">
        <f t="shared" si="4"/>
        <v>Po</v>
      </c>
      <c r="Y28" s="85"/>
      <c r="Z28" s="35">
        <f t="shared" si="5"/>
        <v>0</v>
      </c>
      <c r="AA28" s="144"/>
      <c r="AB28" s="260"/>
      <c r="AC28" s="145"/>
      <c r="AD28" s="145"/>
      <c r="AE28" s="145"/>
      <c r="AF28" s="146"/>
      <c r="AH28" s="30">
        <v>41099</v>
      </c>
      <c r="AI28" s="31" t="str">
        <f t="shared" si="6"/>
        <v>Po</v>
      </c>
      <c r="AJ28" s="85"/>
      <c r="AK28" s="35">
        <f t="shared" si="7"/>
        <v>0</v>
      </c>
      <c r="AL28" s="144"/>
      <c r="AM28" s="260"/>
      <c r="AN28" s="145"/>
      <c r="AO28" s="145"/>
      <c r="AP28" s="145"/>
      <c r="AQ28" s="146"/>
    </row>
    <row r="29" spans="1:43" s="76" customFormat="1" ht="13.5">
      <c r="A29" s="30">
        <v>41100</v>
      </c>
      <c r="B29" s="31" t="str">
        <f t="shared" si="0"/>
        <v>Út</v>
      </c>
      <c r="C29" s="85"/>
      <c r="D29" s="35">
        <f t="shared" si="1"/>
        <v>0</v>
      </c>
      <c r="E29" s="144"/>
      <c r="F29" s="260"/>
      <c r="G29" s="145"/>
      <c r="H29" s="145"/>
      <c r="I29" s="145"/>
      <c r="J29" s="146"/>
      <c r="L29" s="30">
        <v>41100</v>
      </c>
      <c r="M29" s="31" t="str">
        <f t="shared" si="2"/>
        <v>Út</v>
      </c>
      <c r="N29" s="85"/>
      <c r="O29" s="35">
        <f t="shared" si="3"/>
        <v>0</v>
      </c>
      <c r="P29" s="144"/>
      <c r="Q29" s="260"/>
      <c r="R29" s="145"/>
      <c r="S29" s="145"/>
      <c r="T29" s="145"/>
      <c r="U29" s="146"/>
      <c r="W29" s="30">
        <v>41100</v>
      </c>
      <c r="X29" s="31" t="str">
        <f t="shared" si="4"/>
        <v>Út</v>
      </c>
      <c r="Y29" s="85"/>
      <c r="Z29" s="35">
        <f t="shared" si="5"/>
        <v>0</v>
      </c>
      <c r="AA29" s="144"/>
      <c r="AB29" s="260"/>
      <c r="AC29" s="145"/>
      <c r="AD29" s="145"/>
      <c r="AE29" s="145"/>
      <c r="AF29" s="146"/>
      <c r="AH29" s="30">
        <v>41100</v>
      </c>
      <c r="AI29" s="31" t="str">
        <f t="shared" si="6"/>
        <v>Út</v>
      </c>
      <c r="AJ29" s="85"/>
      <c r="AK29" s="35">
        <f t="shared" si="7"/>
        <v>0</v>
      </c>
      <c r="AL29" s="144"/>
      <c r="AM29" s="260"/>
      <c r="AN29" s="145"/>
      <c r="AO29" s="145"/>
      <c r="AP29" s="145"/>
      <c r="AQ29" s="146"/>
    </row>
    <row r="30" spans="1:43" s="76" customFormat="1" ht="13.5">
      <c r="A30" s="30">
        <v>41101</v>
      </c>
      <c r="B30" s="31" t="str">
        <f t="shared" si="0"/>
        <v>St</v>
      </c>
      <c r="C30" s="85"/>
      <c r="D30" s="35">
        <f t="shared" si="1"/>
        <v>0</v>
      </c>
      <c r="E30" s="147"/>
      <c r="F30" s="259"/>
      <c r="G30" s="145"/>
      <c r="H30" s="145"/>
      <c r="I30" s="145"/>
      <c r="J30" s="146"/>
      <c r="L30" s="30">
        <v>41101</v>
      </c>
      <c r="M30" s="31" t="str">
        <f t="shared" si="2"/>
        <v>St</v>
      </c>
      <c r="N30" s="85"/>
      <c r="O30" s="35">
        <f t="shared" si="3"/>
        <v>0</v>
      </c>
      <c r="P30" s="147"/>
      <c r="Q30" s="259"/>
      <c r="R30" s="145"/>
      <c r="S30" s="145"/>
      <c r="T30" s="145"/>
      <c r="U30" s="146"/>
      <c r="W30" s="30">
        <v>41101</v>
      </c>
      <c r="X30" s="31" t="str">
        <f t="shared" si="4"/>
        <v>St</v>
      </c>
      <c r="Y30" s="85"/>
      <c r="Z30" s="35">
        <f t="shared" si="5"/>
        <v>0</v>
      </c>
      <c r="AA30" s="147"/>
      <c r="AB30" s="259"/>
      <c r="AC30" s="145"/>
      <c r="AD30" s="145"/>
      <c r="AE30" s="145"/>
      <c r="AF30" s="146"/>
      <c r="AH30" s="30">
        <v>41101</v>
      </c>
      <c r="AI30" s="31" t="str">
        <f t="shared" si="6"/>
        <v>St</v>
      </c>
      <c r="AJ30" s="85"/>
      <c r="AK30" s="35">
        <f t="shared" si="7"/>
        <v>0</v>
      </c>
      <c r="AL30" s="147"/>
      <c r="AM30" s="259"/>
      <c r="AN30" s="145"/>
      <c r="AO30" s="145"/>
      <c r="AP30" s="145"/>
      <c r="AQ30" s="146"/>
    </row>
    <row r="31" spans="1:43" s="76" customFormat="1" ht="13.5">
      <c r="A31" s="30">
        <v>41102</v>
      </c>
      <c r="B31" s="31" t="str">
        <f t="shared" si="0"/>
        <v>Čt</v>
      </c>
      <c r="C31" s="85"/>
      <c r="D31" s="35">
        <f t="shared" si="1"/>
        <v>0</v>
      </c>
      <c r="E31" s="147"/>
      <c r="F31" s="259"/>
      <c r="G31" s="145"/>
      <c r="H31" s="145"/>
      <c r="I31" s="145"/>
      <c r="J31" s="146"/>
      <c r="L31" s="30">
        <v>41102</v>
      </c>
      <c r="M31" s="31" t="str">
        <f t="shared" si="2"/>
        <v>Čt</v>
      </c>
      <c r="N31" s="85"/>
      <c r="O31" s="35">
        <f t="shared" si="3"/>
        <v>0</v>
      </c>
      <c r="P31" s="147"/>
      <c r="Q31" s="259"/>
      <c r="R31" s="145"/>
      <c r="S31" s="145"/>
      <c r="T31" s="145"/>
      <c r="U31" s="146"/>
      <c r="W31" s="30">
        <v>41102</v>
      </c>
      <c r="X31" s="31" t="str">
        <f t="shared" si="4"/>
        <v>Čt</v>
      </c>
      <c r="Y31" s="85"/>
      <c r="Z31" s="35">
        <f t="shared" si="5"/>
        <v>0</v>
      </c>
      <c r="AA31" s="147"/>
      <c r="AB31" s="259"/>
      <c r="AC31" s="145"/>
      <c r="AD31" s="145"/>
      <c r="AE31" s="145"/>
      <c r="AF31" s="146"/>
      <c r="AH31" s="30">
        <v>41102</v>
      </c>
      <c r="AI31" s="31" t="str">
        <f t="shared" si="6"/>
        <v>Čt</v>
      </c>
      <c r="AJ31" s="85"/>
      <c r="AK31" s="35">
        <f t="shared" si="7"/>
        <v>0</v>
      </c>
      <c r="AL31" s="147"/>
      <c r="AM31" s="259"/>
      <c r="AN31" s="145"/>
      <c r="AO31" s="145"/>
      <c r="AP31" s="145"/>
      <c r="AQ31" s="146"/>
    </row>
    <row r="32" spans="1:43" s="76" customFormat="1" ht="13.5">
      <c r="A32" s="30">
        <v>41103</v>
      </c>
      <c r="B32" s="31" t="str">
        <f t="shared" si="0"/>
        <v>Pá</v>
      </c>
      <c r="C32" s="85"/>
      <c r="D32" s="35">
        <f t="shared" si="1"/>
        <v>0</v>
      </c>
      <c r="E32" s="147"/>
      <c r="F32" s="259"/>
      <c r="G32" s="145"/>
      <c r="H32" s="145"/>
      <c r="I32" s="145"/>
      <c r="J32" s="146"/>
      <c r="L32" s="30">
        <v>41103</v>
      </c>
      <c r="M32" s="31" t="str">
        <f t="shared" si="2"/>
        <v>Pá</v>
      </c>
      <c r="N32" s="85"/>
      <c r="O32" s="35">
        <f t="shared" si="3"/>
        <v>0</v>
      </c>
      <c r="P32" s="147"/>
      <c r="Q32" s="259"/>
      <c r="R32" s="145"/>
      <c r="S32" s="145"/>
      <c r="T32" s="145"/>
      <c r="U32" s="146"/>
      <c r="W32" s="30">
        <v>41103</v>
      </c>
      <c r="X32" s="31" t="str">
        <f t="shared" si="4"/>
        <v>Pá</v>
      </c>
      <c r="Y32" s="85"/>
      <c r="Z32" s="35">
        <f t="shared" si="5"/>
        <v>0</v>
      </c>
      <c r="AA32" s="147"/>
      <c r="AB32" s="259"/>
      <c r="AC32" s="145"/>
      <c r="AD32" s="145"/>
      <c r="AE32" s="145"/>
      <c r="AF32" s="146"/>
      <c r="AH32" s="30">
        <v>41103</v>
      </c>
      <c r="AI32" s="31" t="str">
        <f t="shared" si="6"/>
        <v>Pá</v>
      </c>
      <c r="AJ32" s="85"/>
      <c r="AK32" s="35">
        <f t="shared" si="7"/>
        <v>0</v>
      </c>
      <c r="AL32" s="147"/>
      <c r="AM32" s="259"/>
      <c r="AN32" s="145"/>
      <c r="AO32" s="145"/>
      <c r="AP32" s="145"/>
      <c r="AQ32" s="146"/>
    </row>
    <row r="33" spans="1:43" s="77" customFormat="1" ht="13.5">
      <c r="A33" s="81">
        <v>41104</v>
      </c>
      <c r="B33" s="82" t="str">
        <f t="shared" si="0"/>
        <v>So</v>
      </c>
      <c r="C33" s="86"/>
      <c r="D33" s="87">
        <f t="shared" si="1"/>
        <v>0</v>
      </c>
      <c r="E33" s="255"/>
      <c r="F33" s="256"/>
      <c r="G33" s="257"/>
      <c r="H33" s="257"/>
      <c r="I33" s="257"/>
      <c r="J33" s="258"/>
      <c r="L33" s="81">
        <v>41104</v>
      </c>
      <c r="M33" s="82" t="str">
        <f t="shared" si="2"/>
        <v>So</v>
      </c>
      <c r="N33" s="86"/>
      <c r="O33" s="87">
        <f t="shared" si="3"/>
        <v>0</v>
      </c>
      <c r="P33" s="255"/>
      <c r="Q33" s="256"/>
      <c r="R33" s="257"/>
      <c r="S33" s="257"/>
      <c r="T33" s="257"/>
      <c r="U33" s="258"/>
      <c r="W33" s="81">
        <v>41104</v>
      </c>
      <c r="X33" s="82" t="str">
        <f t="shared" si="4"/>
        <v>So</v>
      </c>
      <c r="Y33" s="86"/>
      <c r="Z33" s="87">
        <f t="shared" si="5"/>
        <v>0</v>
      </c>
      <c r="AA33" s="255"/>
      <c r="AB33" s="256"/>
      <c r="AC33" s="257"/>
      <c r="AD33" s="257"/>
      <c r="AE33" s="257"/>
      <c r="AF33" s="258"/>
      <c r="AH33" s="81">
        <v>41104</v>
      </c>
      <c r="AI33" s="82" t="str">
        <f t="shared" si="6"/>
        <v>So</v>
      </c>
      <c r="AJ33" s="86"/>
      <c r="AK33" s="87">
        <f t="shared" si="7"/>
        <v>0</v>
      </c>
      <c r="AL33" s="255"/>
      <c r="AM33" s="256"/>
      <c r="AN33" s="257"/>
      <c r="AO33" s="257"/>
      <c r="AP33" s="257"/>
      <c r="AQ33" s="258"/>
    </row>
    <row r="34" spans="1:43" s="77" customFormat="1" ht="13.5">
      <c r="A34" s="81">
        <v>41105</v>
      </c>
      <c r="B34" s="82" t="str">
        <f t="shared" si="0"/>
        <v>Ne</v>
      </c>
      <c r="C34" s="86"/>
      <c r="D34" s="87">
        <f t="shared" si="1"/>
        <v>0</v>
      </c>
      <c r="E34" s="255"/>
      <c r="F34" s="256"/>
      <c r="G34" s="257"/>
      <c r="H34" s="257"/>
      <c r="I34" s="257"/>
      <c r="J34" s="258"/>
      <c r="L34" s="81">
        <v>41105</v>
      </c>
      <c r="M34" s="82" t="str">
        <f t="shared" si="2"/>
        <v>Ne</v>
      </c>
      <c r="N34" s="86"/>
      <c r="O34" s="87">
        <f t="shared" si="3"/>
        <v>0</v>
      </c>
      <c r="P34" s="255"/>
      <c r="Q34" s="256"/>
      <c r="R34" s="257"/>
      <c r="S34" s="257"/>
      <c r="T34" s="257"/>
      <c r="U34" s="258"/>
      <c r="W34" s="81">
        <v>41105</v>
      </c>
      <c r="X34" s="82" t="str">
        <f t="shared" si="4"/>
        <v>Ne</v>
      </c>
      <c r="Y34" s="86"/>
      <c r="Z34" s="87">
        <f t="shared" si="5"/>
        <v>0</v>
      </c>
      <c r="AA34" s="255"/>
      <c r="AB34" s="256"/>
      <c r="AC34" s="257"/>
      <c r="AD34" s="257"/>
      <c r="AE34" s="257"/>
      <c r="AF34" s="258"/>
      <c r="AH34" s="81">
        <v>41105</v>
      </c>
      <c r="AI34" s="82" t="str">
        <f t="shared" si="6"/>
        <v>Ne</v>
      </c>
      <c r="AJ34" s="86"/>
      <c r="AK34" s="87">
        <f t="shared" si="7"/>
        <v>0</v>
      </c>
      <c r="AL34" s="255"/>
      <c r="AM34" s="256"/>
      <c r="AN34" s="257"/>
      <c r="AO34" s="257"/>
      <c r="AP34" s="257"/>
      <c r="AQ34" s="258"/>
    </row>
    <row r="35" spans="1:43" s="76" customFormat="1" ht="13.5">
      <c r="A35" s="30">
        <v>41106</v>
      </c>
      <c r="B35" s="31" t="str">
        <f t="shared" si="0"/>
        <v>Po</v>
      </c>
      <c r="C35" s="85"/>
      <c r="D35" s="35">
        <f t="shared" si="1"/>
        <v>0</v>
      </c>
      <c r="E35" s="144"/>
      <c r="F35" s="260"/>
      <c r="G35" s="145"/>
      <c r="H35" s="145"/>
      <c r="I35" s="145"/>
      <c r="J35" s="146"/>
      <c r="L35" s="30">
        <v>41106</v>
      </c>
      <c r="M35" s="31" t="str">
        <f t="shared" si="2"/>
        <v>Po</v>
      </c>
      <c r="N35" s="85"/>
      <c r="O35" s="35">
        <f t="shared" si="3"/>
        <v>0</v>
      </c>
      <c r="P35" s="144"/>
      <c r="Q35" s="260"/>
      <c r="R35" s="145"/>
      <c r="S35" s="145"/>
      <c r="T35" s="145"/>
      <c r="U35" s="146"/>
      <c r="W35" s="30">
        <v>41106</v>
      </c>
      <c r="X35" s="31" t="str">
        <f t="shared" si="4"/>
        <v>Po</v>
      </c>
      <c r="Y35" s="85"/>
      <c r="Z35" s="35">
        <f t="shared" si="5"/>
        <v>0</v>
      </c>
      <c r="AA35" s="144"/>
      <c r="AB35" s="260"/>
      <c r="AC35" s="145"/>
      <c r="AD35" s="145"/>
      <c r="AE35" s="145"/>
      <c r="AF35" s="146"/>
      <c r="AH35" s="30">
        <v>41106</v>
      </c>
      <c r="AI35" s="31" t="str">
        <f t="shared" si="6"/>
        <v>Po</v>
      </c>
      <c r="AJ35" s="85"/>
      <c r="AK35" s="35">
        <f t="shared" si="7"/>
        <v>0</v>
      </c>
      <c r="AL35" s="144"/>
      <c r="AM35" s="260"/>
      <c r="AN35" s="145"/>
      <c r="AO35" s="145"/>
      <c r="AP35" s="145"/>
      <c r="AQ35" s="146"/>
    </row>
    <row r="36" spans="1:43" s="76" customFormat="1" ht="13.5">
      <c r="A36" s="30">
        <v>41107</v>
      </c>
      <c r="B36" s="31" t="str">
        <f t="shared" si="0"/>
        <v>Út</v>
      </c>
      <c r="C36" s="85"/>
      <c r="D36" s="35">
        <f t="shared" si="1"/>
        <v>0</v>
      </c>
      <c r="E36" s="144"/>
      <c r="F36" s="260"/>
      <c r="G36" s="145"/>
      <c r="H36" s="145"/>
      <c r="I36" s="145"/>
      <c r="J36" s="146"/>
      <c r="L36" s="30">
        <v>41107</v>
      </c>
      <c r="M36" s="31" t="str">
        <f t="shared" si="2"/>
        <v>Út</v>
      </c>
      <c r="N36" s="85"/>
      <c r="O36" s="35">
        <f t="shared" si="3"/>
        <v>0</v>
      </c>
      <c r="P36" s="144"/>
      <c r="Q36" s="260"/>
      <c r="R36" s="145"/>
      <c r="S36" s="145"/>
      <c r="T36" s="145"/>
      <c r="U36" s="146"/>
      <c r="W36" s="30">
        <v>41107</v>
      </c>
      <c r="X36" s="31" t="str">
        <f t="shared" si="4"/>
        <v>Út</v>
      </c>
      <c r="Y36" s="85"/>
      <c r="Z36" s="35">
        <f t="shared" si="5"/>
        <v>0</v>
      </c>
      <c r="AA36" s="144"/>
      <c r="AB36" s="260"/>
      <c r="AC36" s="145"/>
      <c r="AD36" s="145"/>
      <c r="AE36" s="145"/>
      <c r="AF36" s="146"/>
      <c r="AH36" s="30">
        <v>41107</v>
      </c>
      <c r="AI36" s="31" t="str">
        <f t="shared" si="6"/>
        <v>Út</v>
      </c>
      <c r="AJ36" s="85"/>
      <c r="AK36" s="35">
        <f t="shared" si="7"/>
        <v>0</v>
      </c>
      <c r="AL36" s="144"/>
      <c r="AM36" s="260"/>
      <c r="AN36" s="145"/>
      <c r="AO36" s="145"/>
      <c r="AP36" s="145"/>
      <c r="AQ36" s="146"/>
    </row>
    <row r="37" spans="1:43" s="76" customFormat="1" ht="13.5">
      <c r="A37" s="30">
        <v>41108</v>
      </c>
      <c r="B37" s="31" t="str">
        <f t="shared" si="0"/>
        <v>St</v>
      </c>
      <c r="C37" s="85"/>
      <c r="D37" s="35">
        <f t="shared" si="1"/>
        <v>0</v>
      </c>
      <c r="E37" s="144"/>
      <c r="F37" s="260"/>
      <c r="G37" s="145"/>
      <c r="H37" s="145"/>
      <c r="I37" s="145"/>
      <c r="J37" s="146"/>
      <c r="L37" s="30">
        <v>41108</v>
      </c>
      <c r="M37" s="31" t="str">
        <f t="shared" si="2"/>
        <v>St</v>
      </c>
      <c r="N37" s="85"/>
      <c r="O37" s="35">
        <f t="shared" si="3"/>
        <v>0</v>
      </c>
      <c r="P37" s="144"/>
      <c r="Q37" s="260"/>
      <c r="R37" s="145"/>
      <c r="S37" s="145"/>
      <c r="T37" s="145"/>
      <c r="U37" s="146"/>
      <c r="W37" s="30">
        <v>41108</v>
      </c>
      <c r="X37" s="31" t="str">
        <f t="shared" si="4"/>
        <v>St</v>
      </c>
      <c r="Y37" s="85"/>
      <c r="Z37" s="35">
        <f t="shared" si="5"/>
        <v>0</v>
      </c>
      <c r="AA37" s="144"/>
      <c r="AB37" s="260"/>
      <c r="AC37" s="145"/>
      <c r="AD37" s="145"/>
      <c r="AE37" s="145"/>
      <c r="AF37" s="146"/>
      <c r="AH37" s="30">
        <v>41108</v>
      </c>
      <c r="AI37" s="31" t="str">
        <f t="shared" si="6"/>
        <v>St</v>
      </c>
      <c r="AJ37" s="85"/>
      <c r="AK37" s="35">
        <f t="shared" si="7"/>
        <v>0</v>
      </c>
      <c r="AL37" s="144"/>
      <c r="AM37" s="260"/>
      <c r="AN37" s="145"/>
      <c r="AO37" s="145"/>
      <c r="AP37" s="145"/>
      <c r="AQ37" s="146"/>
    </row>
    <row r="38" spans="1:43" s="76" customFormat="1" ht="13.5">
      <c r="A38" s="30">
        <v>41109</v>
      </c>
      <c r="B38" s="31" t="str">
        <f t="shared" si="0"/>
        <v>Čt</v>
      </c>
      <c r="C38" s="85"/>
      <c r="D38" s="35">
        <f t="shared" si="1"/>
        <v>0</v>
      </c>
      <c r="E38" s="144"/>
      <c r="F38" s="260"/>
      <c r="G38" s="145"/>
      <c r="H38" s="145"/>
      <c r="I38" s="145"/>
      <c r="J38" s="146"/>
      <c r="L38" s="30">
        <v>41109</v>
      </c>
      <c r="M38" s="31" t="str">
        <f t="shared" si="2"/>
        <v>Čt</v>
      </c>
      <c r="N38" s="85"/>
      <c r="O38" s="35">
        <f t="shared" si="3"/>
        <v>0</v>
      </c>
      <c r="P38" s="144"/>
      <c r="Q38" s="260"/>
      <c r="R38" s="145"/>
      <c r="S38" s="145"/>
      <c r="T38" s="145"/>
      <c r="U38" s="146"/>
      <c r="W38" s="30">
        <v>41109</v>
      </c>
      <c r="X38" s="31" t="str">
        <f t="shared" si="4"/>
        <v>Čt</v>
      </c>
      <c r="Y38" s="85"/>
      <c r="Z38" s="35">
        <f t="shared" si="5"/>
        <v>0</v>
      </c>
      <c r="AA38" s="144"/>
      <c r="AB38" s="260"/>
      <c r="AC38" s="145"/>
      <c r="AD38" s="145"/>
      <c r="AE38" s="145"/>
      <c r="AF38" s="146"/>
      <c r="AH38" s="30">
        <v>41109</v>
      </c>
      <c r="AI38" s="31" t="str">
        <f t="shared" si="6"/>
        <v>Čt</v>
      </c>
      <c r="AJ38" s="85"/>
      <c r="AK38" s="35">
        <f t="shared" si="7"/>
        <v>0</v>
      </c>
      <c r="AL38" s="144"/>
      <c r="AM38" s="260"/>
      <c r="AN38" s="145"/>
      <c r="AO38" s="145"/>
      <c r="AP38" s="145"/>
      <c r="AQ38" s="146"/>
    </row>
    <row r="39" spans="1:43" s="76" customFormat="1" ht="13.5">
      <c r="A39" s="30">
        <v>41110</v>
      </c>
      <c r="B39" s="31" t="str">
        <f t="shared" si="0"/>
        <v>Pá</v>
      </c>
      <c r="C39" s="85"/>
      <c r="D39" s="35">
        <f t="shared" si="1"/>
        <v>0</v>
      </c>
      <c r="E39" s="144"/>
      <c r="F39" s="260"/>
      <c r="G39" s="145"/>
      <c r="H39" s="145"/>
      <c r="I39" s="145"/>
      <c r="J39" s="146"/>
      <c r="L39" s="30">
        <v>41110</v>
      </c>
      <c r="M39" s="31" t="str">
        <f t="shared" si="2"/>
        <v>Pá</v>
      </c>
      <c r="N39" s="85"/>
      <c r="O39" s="35">
        <f t="shared" si="3"/>
        <v>0</v>
      </c>
      <c r="P39" s="144"/>
      <c r="Q39" s="260"/>
      <c r="R39" s="145"/>
      <c r="S39" s="145"/>
      <c r="T39" s="145"/>
      <c r="U39" s="146"/>
      <c r="W39" s="30">
        <v>41110</v>
      </c>
      <c r="X39" s="31" t="str">
        <f t="shared" si="4"/>
        <v>Pá</v>
      </c>
      <c r="Y39" s="85"/>
      <c r="Z39" s="35">
        <f t="shared" si="5"/>
        <v>0</v>
      </c>
      <c r="AA39" s="144"/>
      <c r="AB39" s="260"/>
      <c r="AC39" s="145"/>
      <c r="AD39" s="145"/>
      <c r="AE39" s="145"/>
      <c r="AF39" s="146"/>
      <c r="AH39" s="30">
        <v>41110</v>
      </c>
      <c r="AI39" s="31" t="str">
        <f t="shared" si="6"/>
        <v>Pá</v>
      </c>
      <c r="AJ39" s="85"/>
      <c r="AK39" s="35">
        <f t="shared" si="7"/>
        <v>0</v>
      </c>
      <c r="AL39" s="144"/>
      <c r="AM39" s="260"/>
      <c r="AN39" s="145"/>
      <c r="AO39" s="145"/>
      <c r="AP39" s="145"/>
      <c r="AQ39" s="146"/>
    </row>
    <row r="40" spans="1:43" s="77" customFormat="1" ht="13.5">
      <c r="A40" s="81">
        <v>41111</v>
      </c>
      <c r="B40" s="82" t="str">
        <f t="shared" si="0"/>
        <v>So</v>
      </c>
      <c r="C40" s="86"/>
      <c r="D40" s="87">
        <f t="shared" si="1"/>
        <v>0</v>
      </c>
      <c r="E40" s="261"/>
      <c r="F40" s="262"/>
      <c r="G40" s="257"/>
      <c r="H40" s="257"/>
      <c r="I40" s="257"/>
      <c r="J40" s="258"/>
      <c r="L40" s="81">
        <v>41111</v>
      </c>
      <c r="M40" s="82" t="str">
        <f t="shared" si="2"/>
        <v>So</v>
      </c>
      <c r="N40" s="86"/>
      <c r="O40" s="87">
        <f t="shared" si="3"/>
        <v>0</v>
      </c>
      <c r="P40" s="261"/>
      <c r="Q40" s="262"/>
      <c r="R40" s="257"/>
      <c r="S40" s="257"/>
      <c r="T40" s="257"/>
      <c r="U40" s="258"/>
      <c r="W40" s="81">
        <v>41111</v>
      </c>
      <c r="X40" s="82" t="str">
        <f t="shared" si="4"/>
        <v>So</v>
      </c>
      <c r="Y40" s="86"/>
      <c r="Z40" s="87">
        <f t="shared" si="5"/>
        <v>0</v>
      </c>
      <c r="AA40" s="261"/>
      <c r="AB40" s="262"/>
      <c r="AC40" s="257"/>
      <c r="AD40" s="257"/>
      <c r="AE40" s="257"/>
      <c r="AF40" s="258"/>
      <c r="AH40" s="81">
        <v>41111</v>
      </c>
      <c r="AI40" s="82" t="str">
        <f t="shared" si="6"/>
        <v>So</v>
      </c>
      <c r="AJ40" s="86"/>
      <c r="AK40" s="87">
        <f t="shared" si="7"/>
        <v>0</v>
      </c>
      <c r="AL40" s="261"/>
      <c r="AM40" s="262"/>
      <c r="AN40" s="257"/>
      <c r="AO40" s="257"/>
      <c r="AP40" s="257"/>
      <c r="AQ40" s="258"/>
    </row>
    <row r="41" spans="1:43" s="77" customFormat="1" ht="13.5">
      <c r="A41" s="81">
        <v>41112</v>
      </c>
      <c r="B41" s="82" t="str">
        <f t="shared" si="0"/>
        <v>Ne</v>
      </c>
      <c r="C41" s="86"/>
      <c r="D41" s="87">
        <f t="shared" si="1"/>
        <v>0</v>
      </c>
      <c r="E41" s="261"/>
      <c r="F41" s="262"/>
      <c r="G41" s="257"/>
      <c r="H41" s="257"/>
      <c r="I41" s="257"/>
      <c r="J41" s="258"/>
      <c r="L41" s="81">
        <v>41112</v>
      </c>
      <c r="M41" s="82" t="str">
        <f t="shared" si="2"/>
        <v>Ne</v>
      </c>
      <c r="N41" s="86"/>
      <c r="O41" s="87">
        <f t="shared" si="3"/>
        <v>0</v>
      </c>
      <c r="P41" s="261"/>
      <c r="Q41" s="262"/>
      <c r="R41" s="257"/>
      <c r="S41" s="257"/>
      <c r="T41" s="257"/>
      <c r="U41" s="258"/>
      <c r="W41" s="81">
        <v>41112</v>
      </c>
      <c r="X41" s="82" t="str">
        <f t="shared" si="4"/>
        <v>Ne</v>
      </c>
      <c r="Y41" s="86"/>
      <c r="Z41" s="87">
        <f t="shared" si="5"/>
        <v>0</v>
      </c>
      <c r="AA41" s="261"/>
      <c r="AB41" s="262"/>
      <c r="AC41" s="257"/>
      <c r="AD41" s="257"/>
      <c r="AE41" s="257"/>
      <c r="AF41" s="258"/>
      <c r="AH41" s="81">
        <v>41112</v>
      </c>
      <c r="AI41" s="82" t="str">
        <f t="shared" si="6"/>
        <v>Ne</v>
      </c>
      <c r="AJ41" s="86"/>
      <c r="AK41" s="87">
        <f t="shared" si="7"/>
        <v>0</v>
      </c>
      <c r="AL41" s="261"/>
      <c r="AM41" s="262"/>
      <c r="AN41" s="257"/>
      <c r="AO41" s="257"/>
      <c r="AP41" s="257"/>
      <c r="AQ41" s="258"/>
    </row>
    <row r="42" spans="1:43" s="76" customFormat="1" ht="13.5">
      <c r="A42" s="30">
        <v>41113</v>
      </c>
      <c r="B42" s="31" t="str">
        <f t="shared" si="0"/>
        <v>Po</v>
      </c>
      <c r="C42" s="85"/>
      <c r="D42" s="35">
        <f t="shared" si="1"/>
        <v>0</v>
      </c>
      <c r="E42" s="144"/>
      <c r="F42" s="260"/>
      <c r="G42" s="145"/>
      <c r="H42" s="145"/>
      <c r="I42" s="145"/>
      <c r="J42" s="146"/>
      <c r="L42" s="30">
        <v>41113</v>
      </c>
      <c r="M42" s="31" t="str">
        <f t="shared" si="2"/>
        <v>Po</v>
      </c>
      <c r="N42" s="85"/>
      <c r="O42" s="35">
        <f t="shared" si="3"/>
        <v>0</v>
      </c>
      <c r="P42" s="144"/>
      <c r="Q42" s="260"/>
      <c r="R42" s="145"/>
      <c r="S42" s="145"/>
      <c r="T42" s="145"/>
      <c r="U42" s="146"/>
      <c r="W42" s="30">
        <v>41113</v>
      </c>
      <c r="X42" s="31" t="str">
        <f t="shared" si="4"/>
        <v>Po</v>
      </c>
      <c r="Y42" s="85"/>
      <c r="Z42" s="35">
        <f t="shared" si="5"/>
        <v>0</v>
      </c>
      <c r="AA42" s="144"/>
      <c r="AB42" s="260"/>
      <c r="AC42" s="145"/>
      <c r="AD42" s="145"/>
      <c r="AE42" s="145"/>
      <c r="AF42" s="146"/>
      <c r="AH42" s="30">
        <v>41113</v>
      </c>
      <c r="AI42" s="31" t="str">
        <f t="shared" si="6"/>
        <v>Po</v>
      </c>
      <c r="AJ42" s="85"/>
      <c r="AK42" s="35">
        <f t="shared" si="7"/>
        <v>0</v>
      </c>
      <c r="AL42" s="144"/>
      <c r="AM42" s="260"/>
      <c r="AN42" s="145"/>
      <c r="AO42" s="145"/>
      <c r="AP42" s="145"/>
      <c r="AQ42" s="146"/>
    </row>
    <row r="43" spans="1:43" s="76" customFormat="1" ht="13.5">
      <c r="A43" s="30">
        <v>41114</v>
      </c>
      <c r="B43" s="31" t="str">
        <f t="shared" si="0"/>
        <v>Út</v>
      </c>
      <c r="C43" s="85"/>
      <c r="D43" s="35">
        <f t="shared" si="1"/>
        <v>0</v>
      </c>
      <c r="E43" s="144"/>
      <c r="F43" s="260"/>
      <c r="G43" s="145"/>
      <c r="H43" s="145"/>
      <c r="I43" s="145"/>
      <c r="J43" s="146"/>
      <c r="L43" s="30">
        <v>41114</v>
      </c>
      <c r="M43" s="31" t="str">
        <f t="shared" si="2"/>
        <v>Út</v>
      </c>
      <c r="N43" s="85"/>
      <c r="O43" s="35">
        <f t="shared" si="3"/>
        <v>0</v>
      </c>
      <c r="P43" s="144"/>
      <c r="Q43" s="260"/>
      <c r="R43" s="145"/>
      <c r="S43" s="145"/>
      <c r="T43" s="145"/>
      <c r="U43" s="146"/>
      <c r="W43" s="30">
        <v>41114</v>
      </c>
      <c r="X43" s="31" t="str">
        <f t="shared" si="4"/>
        <v>Út</v>
      </c>
      <c r="Y43" s="85"/>
      <c r="Z43" s="35">
        <f t="shared" si="5"/>
        <v>0</v>
      </c>
      <c r="AA43" s="144"/>
      <c r="AB43" s="260"/>
      <c r="AC43" s="145"/>
      <c r="AD43" s="145"/>
      <c r="AE43" s="145"/>
      <c r="AF43" s="146"/>
      <c r="AH43" s="30">
        <v>41114</v>
      </c>
      <c r="AI43" s="31" t="str">
        <f t="shared" si="6"/>
        <v>Út</v>
      </c>
      <c r="AJ43" s="85"/>
      <c r="AK43" s="35">
        <f t="shared" si="7"/>
        <v>0</v>
      </c>
      <c r="AL43" s="144"/>
      <c r="AM43" s="260"/>
      <c r="AN43" s="145"/>
      <c r="AO43" s="145"/>
      <c r="AP43" s="145"/>
      <c r="AQ43" s="146"/>
    </row>
    <row r="44" spans="1:43" s="76" customFormat="1" ht="13.5">
      <c r="A44" s="30">
        <v>41115</v>
      </c>
      <c r="B44" s="31" t="str">
        <f t="shared" si="0"/>
        <v>St</v>
      </c>
      <c r="C44" s="85"/>
      <c r="D44" s="35">
        <f t="shared" si="1"/>
        <v>0</v>
      </c>
      <c r="E44" s="144"/>
      <c r="F44" s="260"/>
      <c r="G44" s="145"/>
      <c r="H44" s="145"/>
      <c r="I44" s="145"/>
      <c r="J44" s="146"/>
      <c r="L44" s="30">
        <v>41115</v>
      </c>
      <c r="M44" s="31" t="str">
        <f t="shared" si="2"/>
        <v>St</v>
      </c>
      <c r="N44" s="85"/>
      <c r="O44" s="35">
        <f t="shared" si="3"/>
        <v>0</v>
      </c>
      <c r="P44" s="144"/>
      <c r="Q44" s="260"/>
      <c r="R44" s="145"/>
      <c r="S44" s="145"/>
      <c r="T44" s="145"/>
      <c r="U44" s="146"/>
      <c r="W44" s="30">
        <v>41115</v>
      </c>
      <c r="X44" s="31" t="str">
        <f t="shared" si="4"/>
        <v>St</v>
      </c>
      <c r="Y44" s="85"/>
      <c r="Z44" s="35">
        <f t="shared" si="5"/>
        <v>0</v>
      </c>
      <c r="AA44" s="144"/>
      <c r="AB44" s="260"/>
      <c r="AC44" s="145"/>
      <c r="AD44" s="145"/>
      <c r="AE44" s="145"/>
      <c r="AF44" s="146"/>
      <c r="AH44" s="30">
        <v>41115</v>
      </c>
      <c r="AI44" s="31" t="str">
        <f t="shared" si="6"/>
        <v>St</v>
      </c>
      <c r="AJ44" s="85"/>
      <c r="AK44" s="35">
        <f t="shared" si="7"/>
        <v>0</v>
      </c>
      <c r="AL44" s="144"/>
      <c r="AM44" s="260"/>
      <c r="AN44" s="145"/>
      <c r="AO44" s="145"/>
      <c r="AP44" s="145"/>
      <c r="AQ44" s="146"/>
    </row>
    <row r="45" spans="1:43" s="76" customFormat="1" ht="13.5">
      <c r="A45" s="30">
        <v>41116</v>
      </c>
      <c r="B45" s="31" t="str">
        <f t="shared" si="0"/>
        <v>Čt</v>
      </c>
      <c r="C45" s="85"/>
      <c r="D45" s="35">
        <f t="shared" si="1"/>
        <v>0</v>
      </c>
      <c r="E45" s="144"/>
      <c r="F45" s="260"/>
      <c r="G45" s="145"/>
      <c r="H45" s="145"/>
      <c r="I45" s="145"/>
      <c r="J45" s="146"/>
      <c r="L45" s="30">
        <v>41116</v>
      </c>
      <c r="M45" s="31" t="str">
        <f t="shared" si="2"/>
        <v>Čt</v>
      </c>
      <c r="N45" s="85"/>
      <c r="O45" s="35">
        <f t="shared" si="3"/>
        <v>0</v>
      </c>
      <c r="P45" s="144"/>
      <c r="Q45" s="260"/>
      <c r="R45" s="145"/>
      <c r="S45" s="145"/>
      <c r="T45" s="145"/>
      <c r="U45" s="146"/>
      <c r="W45" s="30">
        <v>41116</v>
      </c>
      <c r="X45" s="31" t="str">
        <f t="shared" si="4"/>
        <v>Čt</v>
      </c>
      <c r="Y45" s="85"/>
      <c r="Z45" s="35">
        <f t="shared" si="5"/>
        <v>0</v>
      </c>
      <c r="AA45" s="144"/>
      <c r="AB45" s="260"/>
      <c r="AC45" s="145"/>
      <c r="AD45" s="145"/>
      <c r="AE45" s="145"/>
      <c r="AF45" s="146"/>
      <c r="AH45" s="30">
        <v>41116</v>
      </c>
      <c r="AI45" s="31" t="str">
        <f t="shared" si="6"/>
        <v>Čt</v>
      </c>
      <c r="AJ45" s="85"/>
      <c r="AK45" s="35">
        <f t="shared" si="7"/>
        <v>0</v>
      </c>
      <c r="AL45" s="144"/>
      <c r="AM45" s="260"/>
      <c r="AN45" s="145"/>
      <c r="AO45" s="145"/>
      <c r="AP45" s="145"/>
      <c r="AQ45" s="146"/>
    </row>
    <row r="46" spans="1:43" s="76" customFormat="1" ht="13.5">
      <c r="A46" s="30">
        <v>41117</v>
      </c>
      <c r="B46" s="31" t="str">
        <f t="shared" si="0"/>
        <v>Pá</v>
      </c>
      <c r="C46" s="85"/>
      <c r="D46" s="35">
        <f t="shared" si="1"/>
        <v>0</v>
      </c>
      <c r="E46" s="147"/>
      <c r="F46" s="259"/>
      <c r="G46" s="145"/>
      <c r="H46" s="145"/>
      <c r="I46" s="145"/>
      <c r="J46" s="146"/>
      <c r="L46" s="30">
        <v>41117</v>
      </c>
      <c r="M46" s="31" t="str">
        <f t="shared" si="2"/>
        <v>Pá</v>
      </c>
      <c r="N46" s="85"/>
      <c r="O46" s="35">
        <f t="shared" si="3"/>
        <v>0</v>
      </c>
      <c r="P46" s="147"/>
      <c r="Q46" s="259"/>
      <c r="R46" s="145"/>
      <c r="S46" s="145"/>
      <c r="T46" s="145"/>
      <c r="U46" s="146"/>
      <c r="W46" s="30">
        <v>41117</v>
      </c>
      <c r="X46" s="31" t="str">
        <f t="shared" si="4"/>
        <v>Pá</v>
      </c>
      <c r="Y46" s="85"/>
      <c r="Z46" s="35">
        <f t="shared" si="5"/>
        <v>0</v>
      </c>
      <c r="AA46" s="147"/>
      <c r="AB46" s="259"/>
      <c r="AC46" s="145"/>
      <c r="AD46" s="145"/>
      <c r="AE46" s="145"/>
      <c r="AF46" s="146"/>
      <c r="AH46" s="30">
        <v>41117</v>
      </c>
      <c r="AI46" s="31" t="str">
        <f t="shared" si="6"/>
        <v>Pá</v>
      </c>
      <c r="AJ46" s="85"/>
      <c r="AK46" s="35">
        <f t="shared" si="7"/>
        <v>0</v>
      </c>
      <c r="AL46" s="147"/>
      <c r="AM46" s="259"/>
      <c r="AN46" s="145"/>
      <c r="AO46" s="145"/>
      <c r="AP46" s="145"/>
      <c r="AQ46" s="146"/>
    </row>
    <row r="47" spans="1:43" s="77" customFormat="1" ht="13.5">
      <c r="A47" s="81">
        <v>41118</v>
      </c>
      <c r="B47" s="82" t="str">
        <f t="shared" si="0"/>
        <v>So</v>
      </c>
      <c r="C47" s="86"/>
      <c r="D47" s="87">
        <f t="shared" si="1"/>
        <v>0</v>
      </c>
      <c r="E47" s="255"/>
      <c r="F47" s="256"/>
      <c r="G47" s="257"/>
      <c r="H47" s="257"/>
      <c r="I47" s="257"/>
      <c r="J47" s="258"/>
      <c r="L47" s="81">
        <v>41118</v>
      </c>
      <c r="M47" s="82" t="str">
        <f t="shared" si="2"/>
        <v>So</v>
      </c>
      <c r="N47" s="86"/>
      <c r="O47" s="87">
        <f t="shared" si="3"/>
        <v>0</v>
      </c>
      <c r="P47" s="255"/>
      <c r="Q47" s="256"/>
      <c r="R47" s="257"/>
      <c r="S47" s="257"/>
      <c r="T47" s="257"/>
      <c r="U47" s="258"/>
      <c r="W47" s="81">
        <v>41118</v>
      </c>
      <c r="X47" s="82" t="str">
        <f t="shared" si="4"/>
        <v>So</v>
      </c>
      <c r="Y47" s="86"/>
      <c r="Z47" s="87">
        <f t="shared" si="5"/>
        <v>0</v>
      </c>
      <c r="AA47" s="255"/>
      <c r="AB47" s="256"/>
      <c r="AC47" s="257"/>
      <c r="AD47" s="257"/>
      <c r="AE47" s="257"/>
      <c r="AF47" s="258"/>
      <c r="AH47" s="81">
        <v>41118</v>
      </c>
      <c r="AI47" s="82" t="str">
        <f t="shared" si="6"/>
        <v>So</v>
      </c>
      <c r="AJ47" s="86"/>
      <c r="AK47" s="87">
        <f t="shared" si="7"/>
        <v>0</v>
      </c>
      <c r="AL47" s="255"/>
      <c r="AM47" s="256"/>
      <c r="AN47" s="257"/>
      <c r="AO47" s="257"/>
      <c r="AP47" s="257"/>
      <c r="AQ47" s="258"/>
    </row>
    <row r="48" spans="1:43" s="77" customFormat="1" ht="13.5">
      <c r="A48" s="81">
        <v>41119</v>
      </c>
      <c r="B48" s="82" t="str">
        <f t="shared" si="0"/>
        <v>Ne</v>
      </c>
      <c r="C48" s="86"/>
      <c r="D48" s="87">
        <f t="shared" si="1"/>
        <v>0</v>
      </c>
      <c r="E48" s="255"/>
      <c r="F48" s="256"/>
      <c r="G48" s="257"/>
      <c r="H48" s="257"/>
      <c r="I48" s="257"/>
      <c r="J48" s="258"/>
      <c r="L48" s="81">
        <v>41119</v>
      </c>
      <c r="M48" s="82" t="str">
        <f t="shared" si="2"/>
        <v>Ne</v>
      </c>
      <c r="N48" s="86"/>
      <c r="O48" s="87">
        <f t="shared" si="3"/>
        <v>0</v>
      </c>
      <c r="P48" s="255"/>
      <c r="Q48" s="256"/>
      <c r="R48" s="257"/>
      <c r="S48" s="257"/>
      <c r="T48" s="257"/>
      <c r="U48" s="258"/>
      <c r="W48" s="81">
        <v>41119</v>
      </c>
      <c r="X48" s="82" t="str">
        <f t="shared" si="4"/>
        <v>Ne</v>
      </c>
      <c r="Y48" s="86"/>
      <c r="Z48" s="87">
        <f t="shared" si="5"/>
        <v>0</v>
      </c>
      <c r="AA48" s="255"/>
      <c r="AB48" s="256"/>
      <c r="AC48" s="257"/>
      <c r="AD48" s="257"/>
      <c r="AE48" s="257"/>
      <c r="AF48" s="258"/>
      <c r="AH48" s="81">
        <v>41119</v>
      </c>
      <c r="AI48" s="82" t="str">
        <f t="shared" si="6"/>
        <v>Ne</v>
      </c>
      <c r="AJ48" s="86"/>
      <c r="AK48" s="87">
        <f t="shared" si="7"/>
        <v>0</v>
      </c>
      <c r="AL48" s="255"/>
      <c r="AM48" s="256"/>
      <c r="AN48" s="257"/>
      <c r="AO48" s="257"/>
      <c r="AP48" s="257"/>
      <c r="AQ48" s="258"/>
    </row>
    <row r="49" spans="1:43" s="76" customFormat="1" ht="13.5">
      <c r="A49" s="30">
        <v>41120</v>
      </c>
      <c r="B49" s="31" t="str">
        <f t="shared" si="0"/>
        <v>Po</v>
      </c>
      <c r="C49" s="85"/>
      <c r="D49" s="35">
        <f t="shared" si="1"/>
        <v>0</v>
      </c>
      <c r="E49" s="214"/>
      <c r="F49" s="215"/>
      <c r="G49" s="215"/>
      <c r="H49" s="215"/>
      <c r="I49" s="215"/>
      <c r="J49" s="216"/>
      <c r="L49" s="30">
        <v>41120</v>
      </c>
      <c r="M49" s="31" t="str">
        <f t="shared" si="2"/>
        <v>Po</v>
      </c>
      <c r="N49" s="85"/>
      <c r="O49" s="35">
        <f t="shared" si="3"/>
        <v>0</v>
      </c>
      <c r="P49" s="214"/>
      <c r="Q49" s="215"/>
      <c r="R49" s="215"/>
      <c r="S49" s="215"/>
      <c r="T49" s="215"/>
      <c r="U49" s="216"/>
      <c r="W49" s="30">
        <v>41120</v>
      </c>
      <c r="X49" s="31" t="str">
        <f t="shared" si="4"/>
        <v>Po</v>
      </c>
      <c r="Y49" s="85"/>
      <c r="Z49" s="35">
        <f t="shared" si="5"/>
        <v>0</v>
      </c>
      <c r="AA49" s="214"/>
      <c r="AB49" s="215"/>
      <c r="AC49" s="215"/>
      <c r="AD49" s="215"/>
      <c r="AE49" s="215"/>
      <c r="AF49" s="216"/>
      <c r="AH49" s="30">
        <v>41120</v>
      </c>
      <c r="AI49" s="31" t="str">
        <f t="shared" si="6"/>
        <v>Po</v>
      </c>
      <c r="AJ49" s="85"/>
      <c r="AK49" s="35">
        <f t="shared" si="7"/>
        <v>0</v>
      </c>
      <c r="AL49" s="214"/>
      <c r="AM49" s="215"/>
      <c r="AN49" s="215"/>
      <c r="AO49" s="215"/>
      <c r="AP49" s="215"/>
      <c r="AQ49" s="216"/>
    </row>
    <row r="50" spans="1:43" s="76" customFormat="1" ht="14.25" thickBot="1">
      <c r="A50" s="30">
        <v>41121</v>
      </c>
      <c r="B50" s="31" t="str">
        <f t="shared" si="0"/>
        <v>Út</v>
      </c>
      <c r="C50" s="88"/>
      <c r="D50" s="35">
        <f t="shared" si="1"/>
        <v>0</v>
      </c>
      <c r="E50" s="217"/>
      <c r="F50" s="218"/>
      <c r="G50" s="218"/>
      <c r="H50" s="218"/>
      <c r="I50" s="218"/>
      <c r="J50" s="219"/>
      <c r="L50" s="30">
        <v>41121</v>
      </c>
      <c r="M50" s="31" t="str">
        <f t="shared" si="2"/>
        <v>Út</v>
      </c>
      <c r="N50" s="88"/>
      <c r="O50" s="35">
        <f t="shared" si="3"/>
        <v>0</v>
      </c>
      <c r="P50" s="217"/>
      <c r="Q50" s="218"/>
      <c r="R50" s="218"/>
      <c r="S50" s="218"/>
      <c r="T50" s="218"/>
      <c r="U50" s="219"/>
      <c r="W50" s="30">
        <v>41121</v>
      </c>
      <c r="X50" s="31" t="str">
        <f t="shared" si="4"/>
        <v>Út</v>
      </c>
      <c r="Y50" s="88"/>
      <c r="Z50" s="35">
        <f t="shared" si="5"/>
        <v>0</v>
      </c>
      <c r="AA50" s="217"/>
      <c r="AB50" s="218"/>
      <c r="AC50" s="218"/>
      <c r="AD50" s="218"/>
      <c r="AE50" s="218"/>
      <c r="AF50" s="219"/>
      <c r="AH50" s="30">
        <v>41121</v>
      </c>
      <c r="AI50" s="31" t="str">
        <f t="shared" si="6"/>
        <v>Út</v>
      </c>
      <c r="AJ50" s="88"/>
      <c r="AK50" s="35">
        <f t="shared" si="7"/>
        <v>0</v>
      </c>
      <c r="AL50" s="217"/>
      <c r="AM50" s="218"/>
      <c r="AN50" s="218"/>
      <c r="AO50" s="218"/>
      <c r="AP50" s="218"/>
      <c r="AQ50" s="219"/>
    </row>
    <row r="51" spans="1:43" ht="13.5" thickBot="1">
      <c r="A51" s="39" t="s">
        <v>22</v>
      </c>
      <c r="B51" s="40"/>
      <c r="C51" s="41"/>
      <c r="D51" s="65">
        <f>SUM(C20:C50)</f>
        <v>0</v>
      </c>
      <c r="E51" s="136" t="s">
        <v>23</v>
      </c>
      <c r="F51" s="137"/>
      <c r="G51" s="41"/>
      <c r="H51" s="41"/>
      <c r="I51" s="41"/>
      <c r="J51" s="26"/>
      <c r="L51" s="39" t="s">
        <v>22</v>
      </c>
      <c r="M51" s="40"/>
      <c r="N51" s="41"/>
      <c r="O51" s="65">
        <f>SUM(N20:N50)</f>
        <v>0</v>
      </c>
      <c r="P51" s="136" t="s">
        <v>23</v>
      </c>
      <c r="Q51" s="137"/>
      <c r="R51" s="41"/>
      <c r="S51" s="41"/>
      <c r="T51" s="41"/>
      <c r="U51" s="26"/>
      <c r="W51" s="39" t="s">
        <v>22</v>
      </c>
      <c r="X51" s="40"/>
      <c r="Y51" s="41"/>
      <c r="Z51" s="65">
        <f>SUM(Y20:Y50)</f>
        <v>0</v>
      </c>
      <c r="AA51" s="136" t="s">
        <v>23</v>
      </c>
      <c r="AB51" s="137"/>
      <c r="AC51" s="41"/>
      <c r="AD51" s="41"/>
      <c r="AE51" s="41"/>
      <c r="AF51" s="26"/>
      <c r="AH51" s="39" t="s">
        <v>22</v>
      </c>
      <c r="AI51" s="40"/>
      <c r="AJ51" s="41"/>
      <c r="AK51" s="65">
        <f>SUM(AJ20:AJ50)</f>
        <v>0</v>
      </c>
      <c r="AL51" s="136" t="s">
        <v>23</v>
      </c>
      <c r="AM51" s="137"/>
      <c r="AN51" s="41"/>
      <c r="AO51" s="41"/>
      <c r="AP51" s="41"/>
      <c r="AQ51" s="26"/>
    </row>
    <row r="52" spans="1:43" ht="13.5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</row>
    <row r="53" spans="1:43" ht="13.5" thickBot="1">
      <c r="A53" s="220" t="s">
        <v>24</v>
      </c>
      <c r="B53" s="221"/>
      <c r="C53" s="221"/>
      <c r="D53" s="221"/>
      <c r="E53" s="222"/>
      <c r="F53" s="43"/>
      <c r="G53" s="117" t="s">
        <v>25</v>
      </c>
      <c r="H53" s="118"/>
      <c r="I53" s="118"/>
      <c r="J53" s="120"/>
      <c r="L53" s="220" t="s">
        <v>24</v>
      </c>
      <c r="M53" s="221"/>
      <c r="N53" s="221"/>
      <c r="O53" s="221"/>
      <c r="P53" s="222"/>
      <c r="Q53" s="43"/>
      <c r="R53" s="117" t="s">
        <v>25</v>
      </c>
      <c r="S53" s="118"/>
      <c r="T53" s="118"/>
      <c r="U53" s="120"/>
      <c r="W53" s="220" t="s">
        <v>24</v>
      </c>
      <c r="X53" s="221"/>
      <c r="Y53" s="221"/>
      <c r="Z53" s="221"/>
      <c r="AA53" s="222"/>
      <c r="AB53" s="43"/>
      <c r="AC53" s="117" t="s">
        <v>25</v>
      </c>
      <c r="AD53" s="118"/>
      <c r="AE53" s="118"/>
      <c r="AF53" s="120"/>
      <c r="AH53" s="220" t="s">
        <v>24</v>
      </c>
      <c r="AI53" s="221"/>
      <c r="AJ53" s="221"/>
      <c r="AK53" s="221"/>
      <c r="AL53" s="222"/>
      <c r="AM53" s="43"/>
      <c r="AN53" s="117" t="s">
        <v>25</v>
      </c>
      <c r="AO53" s="118"/>
      <c r="AP53" s="118"/>
      <c r="AQ53" s="120"/>
    </row>
    <row r="54" spans="1:43" ht="12.75">
      <c r="A54" s="184" t="s">
        <v>26</v>
      </c>
      <c r="B54" s="185"/>
      <c r="C54" s="185"/>
      <c r="D54" s="208"/>
      <c r="E54" s="90"/>
      <c r="F54" s="45"/>
      <c r="G54" s="138" t="s">
        <v>27</v>
      </c>
      <c r="H54" s="141"/>
      <c r="I54" s="142"/>
      <c r="J54" s="143"/>
      <c r="L54" s="184" t="s">
        <v>26</v>
      </c>
      <c r="M54" s="185"/>
      <c r="N54" s="185"/>
      <c r="O54" s="208"/>
      <c r="P54" s="90"/>
      <c r="Q54" s="45"/>
      <c r="R54" s="138" t="s">
        <v>27</v>
      </c>
      <c r="S54" s="141"/>
      <c r="T54" s="142"/>
      <c r="U54" s="143"/>
      <c r="W54" s="184" t="s">
        <v>26</v>
      </c>
      <c r="X54" s="185"/>
      <c r="Y54" s="185"/>
      <c r="Z54" s="208"/>
      <c r="AA54" s="90"/>
      <c r="AB54" s="45"/>
      <c r="AC54" s="138" t="s">
        <v>27</v>
      </c>
      <c r="AD54" s="141"/>
      <c r="AE54" s="142"/>
      <c r="AF54" s="143"/>
      <c r="AH54" s="184" t="s">
        <v>26</v>
      </c>
      <c r="AI54" s="185"/>
      <c r="AJ54" s="185"/>
      <c r="AK54" s="208"/>
      <c r="AL54" s="90"/>
      <c r="AM54" s="45"/>
      <c r="AN54" s="138" t="s">
        <v>27</v>
      </c>
      <c r="AO54" s="141"/>
      <c r="AP54" s="142"/>
      <c r="AQ54" s="143"/>
    </row>
    <row r="55" spans="1:43" ht="12.75">
      <c r="A55" s="188" t="s">
        <v>28</v>
      </c>
      <c r="B55" s="189"/>
      <c r="C55" s="189"/>
      <c r="D55" s="209"/>
      <c r="E55" s="46"/>
      <c r="F55" s="45"/>
      <c r="G55" s="121" t="s">
        <v>28</v>
      </c>
      <c r="H55" s="124"/>
      <c r="I55" s="125"/>
      <c r="J55" s="210"/>
      <c r="L55" s="188" t="s">
        <v>28</v>
      </c>
      <c r="M55" s="189"/>
      <c r="N55" s="189"/>
      <c r="O55" s="209"/>
      <c r="P55" s="46"/>
      <c r="Q55" s="45"/>
      <c r="R55" s="121" t="s">
        <v>28</v>
      </c>
      <c r="S55" s="124"/>
      <c r="T55" s="125"/>
      <c r="U55" s="210"/>
      <c r="W55" s="188" t="s">
        <v>28</v>
      </c>
      <c r="X55" s="189"/>
      <c r="Y55" s="189"/>
      <c r="Z55" s="209"/>
      <c r="AA55" s="46"/>
      <c r="AB55" s="45"/>
      <c r="AC55" s="121" t="s">
        <v>28</v>
      </c>
      <c r="AD55" s="124"/>
      <c r="AE55" s="125"/>
      <c r="AF55" s="210"/>
      <c r="AH55" s="188" t="s">
        <v>28</v>
      </c>
      <c r="AI55" s="189"/>
      <c r="AJ55" s="189"/>
      <c r="AK55" s="209"/>
      <c r="AL55" s="46"/>
      <c r="AM55" s="45"/>
      <c r="AN55" s="121" t="s">
        <v>28</v>
      </c>
      <c r="AO55" s="124"/>
      <c r="AP55" s="125"/>
      <c r="AQ55" s="210"/>
    </row>
    <row r="56" spans="1:43" ht="13.5" customHeight="1">
      <c r="A56" s="198" t="s">
        <v>68</v>
      </c>
      <c r="B56" s="199"/>
      <c r="C56" s="199"/>
      <c r="D56" s="199"/>
      <c r="E56" s="68">
        <f>J13*160/E15*E55</f>
        <v>0</v>
      </c>
      <c r="F56" s="67"/>
      <c r="G56" s="200" t="s">
        <v>58</v>
      </c>
      <c r="H56" s="201"/>
      <c r="I56" s="202">
        <f>ROUND(J13*160/(E15+2)*I55,2)</f>
        <v>0</v>
      </c>
      <c r="J56" s="203" t="e">
        <f>ROUND(O13*160/J15*J55,2)</f>
        <v>#DIV/0!</v>
      </c>
      <c r="L56" s="198" t="s">
        <v>68</v>
      </c>
      <c r="M56" s="199"/>
      <c r="N56" s="199"/>
      <c r="O56" s="199"/>
      <c r="P56" s="68">
        <f>U13*160/P15*P55</f>
        <v>0</v>
      </c>
      <c r="Q56" s="67"/>
      <c r="R56" s="200" t="s">
        <v>58</v>
      </c>
      <c r="S56" s="201"/>
      <c r="T56" s="202">
        <f>ROUND(U13*160/(P15+2)*T55,2)</f>
        <v>0</v>
      </c>
      <c r="U56" s="203" t="e">
        <f>ROUND(Z13*160/U15*U55,2)</f>
        <v>#DIV/0!</v>
      </c>
      <c r="W56" s="198" t="s">
        <v>68</v>
      </c>
      <c r="X56" s="199"/>
      <c r="Y56" s="199"/>
      <c r="Z56" s="199"/>
      <c r="AA56" s="68">
        <f>AF13*8*AA55</f>
        <v>0</v>
      </c>
      <c r="AB56" s="67"/>
      <c r="AC56" s="200" t="s">
        <v>58</v>
      </c>
      <c r="AD56" s="201"/>
      <c r="AE56" s="202">
        <f>ROUND(AF13*160/(AA15+2)*AE55,2)</f>
        <v>0</v>
      </c>
      <c r="AF56" s="203" t="e">
        <f>ROUND(AK13*160/AF15*AF55,2)</f>
        <v>#DIV/0!</v>
      </c>
      <c r="AH56" s="198" t="s">
        <v>68</v>
      </c>
      <c r="AI56" s="199"/>
      <c r="AJ56" s="199"/>
      <c r="AK56" s="199"/>
      <c r="AL56" s="68">
        <f>AQ13*8*AL55</f>
        <v>0</v>
      </c>
      <c r="AM56" s="67"/>
      <c r="AN56" s="200" t="s">
        <v>58</v>
      </c>
      <c r="AO56" s="201"/>
      <c r="AP56" s="202">
        <f>ROUND(AQ13*160/(AL15+2)*AP55,2)</f>
        <v>0</v>
      </c>
      <c r="AQ56" s="203" t="e">
        <f>ROUND(AV13*160/AQ15*AQ55,2)</f>
        <v>#DIV/0!</v>
      </c>
    </row>
    <row r="57" spans="1:43" ht="13.5" customHeight="1" thickBot="1">
      <c r="A57" s="127" t="s">
        <v>69</v>
      </c>
      <c r="B57" s="128"/>
      <c r="C57" s="128"/>
      <c r="D57" s="130"/>
      <c r="E57" s="47">
        <f>E55*8</f>
        <v>0</v>
      </c>
      <c r="F57" s="67"/>
      <c r="G57" s="127" t="s">
        <v>59</v>
      </c>
      <c r="H57" s="130"/>
      <c r="I57" s="131">
        <f>I55*8</f>
        <v>0</v>
      </c>
      <c r="J57" s="132">
        <f>J55*8</f>
        <v>0</v>
      </c>
      <c r="L57" s="127" t="s">
        <v>69</v>
      </c>
      <c r="M57" s="128"/>
      <c r="N57" s="128"/>
      <c r="O57" s="130"/>
      <c r="P57" s="47">
        <f>P55*8</f>
        <v>0</v>
      </c>
      <c r="Q57" s="67"/>
      <c r="R57" s="127" t="s">
        <v>59</v>
      </c>
      <c r="S57" s="130"/>
      <c r="T57" s="131">
        <f>T55*8</f>
        <v>0</v>
      </c>
      <c r="U57" s="132">
        <f>U55*8</f>
        <v>0</v>
      </c>
      <c r="W57" s="127" t="s">
        <v>69</v>
      </c>
      <c r="X57" s="128"/>
      <c r="Y57" s="128"/>
      <c r="Z57" s="130"/>
      <c r="AA57" s="47">
        <f>AA55*8</f>
        <v>0</v>
      </c>
      <c r="AB57" s="67"/>
      <c r="AC57" s="127" t="s">
        <v>59</v>
      </c>
      <c r="AD57" s="130"/>
      <c r="AE57" s="131">
        <f>AE55*8</f>
        <v>0</v>
      </c>
      <c r="AF57" s="132">
        <f>AF55*8</f>
        <v>0</v>
      </c>
      <c r="AH57" s="127" t="s">
        <v>69</v>
      </c>
      <c r="AI57" s="128"/>
      <c r="AJ57" s="128"/>
      <c r="AK57" s="130"/>
      <c r="AL57" s="47">
        <f>AL55*8</f>
        <v>0</v>
      </c>
      <c r="AM57" s="67"/>
      <c r="AN57" s="127" t="s">
        <v>59</v>
      </c>
      <c r="AO57" s="130"/>
      <c r="AP57" s="131">
        <f>AP55*8</f>
        <v>0</v>
      </c>
      <c r="AQ57" s="132">
        <f>AQ55*8</f>
        <v>0</v>
      </c>
    </row>
    <row r="58" spans="1:43" ht="13.5" customHeight="1" thickBot="1">
      <c r="A58" s="196" t="s">
        <v>31</v>
      </c>
      <c r="B58" s="196"/>
      <c r="C58" s="196"/>
      <c r="D58" s="196"/>
      <c r="E58" s="196"/>
      <c r="F58" s="196"/>
      <c r="G58" s="197">
        <f>E16</f>
        <v>0</v>
      </c>
      <c r="H58" s="197"/>
      <c r="I58" s="197"/>
      <c r="J58" s="48" t="s">
        <v>23</v>
      </c>
      <c r="L58" s="196" t="s">
        <v>31</v>
      </c>
      <c r="M58" s="196"/>
      <c r="N58" s="196"/>
      <c r="O58" s="196"/>
      <c r="P58" s="196"/>
      <c r="Q58" s="196"/>
      <c r="R58" s="197">
        <f>P16</f>
        <v>0</v>
      </c>
      <c r="S58" s="197"/>
      <c r="T58" s="197"/>
      <c r="U58" s="48" t="s">
        <v>23</v>
      </c>
      <c r="W58" s="196" t="s">
        <v>31</v>
      </c>
      <c r="X58" s="196"/>
      <c r="Y58" s="196"/>
      <c r="Z58" s="196"/>
      <c r="AA58" s="196"/>
      <c r="AB58" s="196"/>
      <c r="AC58" s="197">
        <f>AA16</f>
        <v>0</v>
      </c>
      <c r="AD58" s="197"/>
      <c r="AE58" s="197"/>
      <c r="AF58" s="48" t="s">
        <v>23</v>
      </c>
      <c r="AH58" s="196" t="s">
        <v>31</v>
      </c>
      <c r="AI58" s="196"/>
      <c r="AJ58" s="196"/>
      <c r="AK58" s="196"/>
      <c r="AL58" s="196"/>
      <c r="AM58" s="196"/>
      <c r="AN58" s="197">
        <f>AL16</f>
        <v>0</v>
      </c>
      <c r="AO58" s="197"/>
      <c r="AP58" s="197"/>
      <c r="AQ58" s="48" t="s">
        <v>23</v>
      </c>
    </row>
    <row r="59" spans="1:43" ht="13.5" thickBot="1">
      <c r="A59" s="39" t="s">
        <v>60</v>
      </c>
      <c r="B59" s="25"/>
      <c r="C59" s="25"/>
      <c r="D59" s="25"/>
      <c r="E59" s="25"/>
      <c r="F59" s="25"/>
      <c r="G59" s="114">
        <f>D51+E56</f>
        <v>0</v>
      </c>
      <c r="H59" s="115"/>
      <c r="I59" s="116"/>
      <c r="J59" s="26" t="s">
        <v>23</v>
      </c>
      <c r="L59" s="39" t="s">
        <v>60</v>
      </c>
      <c r="M59" s="25"/>
      <c r="N59" s="25"/>
      <c r="O59" s="25"/>
      <c r="P59" s="25"/>
      <c r="Q59" s="25"/>
      <c r="R59" s="114">
        <f>O51+P56+T56</f>
        <v>0</v>
      </c>
      <c r="S59" s="115"/>
      <c r="T59" s="116"/>
      <c r="U59" s="26" t="s">
        <v>23</v>
      </c>
      <c r="W59" s="39" t="s">
        <v>60</v>
      </c>
      <c r="X59" s="25"/>
      <c r="Y59" s="25"/>
      <c r="Z59" s="25"/>
      <c r="AA59" s="25"/>
      <c r="AB59" s="25"/>
      <c r="AC59" s="114">
        <f>Z51+AA56</f>
        <v>0</v>
      </c>
      <c r="AD59" s="115"/>
      <c r="AE59" s="116"/>
      <c r="AF59" s="26" t="s">
        <v>23</v>
      </c>
      <c r="AH59" s="39" t="s">
        <v>60</v>
      </c>
      <c r="AI59" s="25"/>
      <c r="AJ59" s="25"/>
      <c r="AK59" s="25"/>
      <c r="AL59" s="25"/>
      <c r="AM59" s="25"/>
      <c r="AN59" s="114">
        <f>AK51+AL56</f>
        <v>0</v>
      </c>
      <c r="AO59" s="115"/>
      <c r="AP59" s="116"/>
      <c r="AQ59" s="26" t="s">
        <v>23</v>
      </c>
    </row>
    <row r="60" spans="1:43" ht="26.25" customHeight="1" thickBot="1">
      <c r="A60" s="205" t="s">
        <v>64</v>
      </c>
      <c r="B60" s="206"/>
      <c r="C60" s="206"/>
      <c r="D60" s="206"/>
      <c r="E60" s="207"/>
      <c r="F60" s="207"/>
      <c r="G60" s="207"/>
      <c r="H60" s="207"/>
      <c r="I60" s="207"/>
      <c r="J60" s="207"/>
      <c r="L60" s="205" t="s">
        <v>64</v>
      </c>
      <c r="M60" s="206"/>
      <c r="N60" s="206"/>
      <c r="O60" s="206"/>
      <c r="P60" s="207"/>
      <c r="Q60" s="207"/>
      <c r="R60" s="207"/>
      <c r="S60" s="207"/>
      <c r="T60" s="207"/>
      <c r="U60" s="207"/>
      <c r="W60" s="205" t="s">
        <v>64</v>
      </c>
      <c r="X60" s="206"/>
      <c r="Y60" s="206"/>
      <c r="Z60" s="206"/>
      <c r="AA60" s="207"/>
      <c r="AB60" s="207"/>
      <c r="AC60" s="207"/>
      <c r="AD60" s="207"/>
      <c r="AE60" s="207"/>
      <c r="AF60" s="207"/>
      <c r="AH60" s="205" t="s">
        <v>64</v>
      </c>
      <c r="AI60" s="206"/>
      <c r="AJ60" s="206"/>
      <c r="AK60" s="206"/>
      <c r="AL60" s="207"/>
      <c r="AM60" s="207"/>
      <c r="AN60" s="207"/>
      <c r="AO60" s="207"/>
      <c r="AP60" s="207"/>
      <c r="AQ60" s="207"/>
    </row>
    <row r="61" spans="1:43" ht="13.5" thickBot="1">
      <c r="A61" s="117" t="s">
        <v>32</v>
      </c>
      <c r="B61" s="118"/>
      <c r="C61" s="118"/>
      <c r="D61" s="119"/>
      <c r="E61" s="49"/>
      <c r="F61" s="45"/>
      <c r="G61" s="117" t="s">
        <v>32</v>
      </c>
      <c r="H61" s="118"/>
      <c r="I61" s="120"/>
      <c r="J61" s="49"/>
      <c r="L61" s="117" t="s">
        <v>32</v>
      </c>
      <c r="M61" s="118"/>
      <c r="N61" s="118"/>
      <c r="O61" s="119"/>
      <c r="P61" s="49"/>
      <c r="Q61" s="45"/>
      <c r="R61" s="117" t="s">
        <v>32</v>
      </c>
      <c r="S61" s="118"/>
      <c r="T61" s="120"/>
      <c r="U61" s="49"/>
      <c r="W61" s="117" t="s">
        <v>32</v>
      </c>
      <c r="X61" s="118"/>
      <c r="Y61" s="118"/>
      <c r="Z61" s="119"/>
      <c r="AA61" s="49"/>
      <c r="AB61" s="45"/>
      <c r="AC61" s="117" t="s">
        <v>32</v>
      </c>
      <c r="AD61" s="118"/>
      <c r="AE61" s="120"/>
      <c r="AF61" s="49"/>
      <c r="AH61" s="117" t="s">
        <v>32</v>
      </c>
      <c r="AI61" s="118"/>
      <c r="AJ61" s="118"/>
      <c r="AK61" s="119"/>
      <c r="AL61" s="49"/>
      <c r="AM61" s="45"/>
      <c r="AN61" s="117" t="s">
        <v>32</v>
      </c>
      <c r="AO61" s="118"/>
      <c r="AP61" s="120"/>
      <c r="AQ61" s="49"/>
    </row>
    <row r="62" spans="1:43" ht="51.75" customHeight="1" thickBot="1">
      <c r="A62" s="117" t="s">
        <v>33</v>
      </c>
      <c r="B62" s="118"/>
      <c r="C62" s="118"/>
      <c r="D62" s="119"/>
      <c r="E62" s="50"/>
      <c r="F62" s="45"/>
      <c r="G62" s="117" t="s">
        <v>34</v>
      </c>
      <c r="H62" s="118"/>
      <c r="I62" s="120"/>
      <c r="J62" s="50"/>
      <c r="L62" s="117" t="s">
        <v>33</v>
      </c>
      <c r="M62" s="118"/>
      <c r="N62" s="118"/>
      <c r="O62" s="119"/>
      <c r="P62" s="50"/>
      <c r="Q62" s="45"/>
      <c r="R62" s="117" t="s">
        <v>34</v>
      </c>
      <c r="S62" s="118"/>
      <c r="T62" s="120"/>
      <c r="U62" s="50"/>
      <c r="W62" s="117" t="s">
        <v>33</v>
      </c>
      <c r="X62" s="118"/>
      <c r="Y62" s="118"/>
      <c r="Z62" s="119"/>
      <c r="AA62" s="50"/>
      <c r="AB62" s="45"/>
      <c r="AC62" s="117" t="s">
        <v>34</v>
      </c>
      <c r="AD62" s="118"/>
      <c r="AE62" s="120"/>
      <c r="AF62" s="50"/>
      <c r="AH62" s="117" t="s">
        <v>33</v>
      </c>
      <c r="AI62" s="118"/>
      <c r="AJ62" s="118"/>
      <c r="AK62" s="119"/>
      <c r="AL62" s="50"/>
      <c r="AM62" s="45"/>
      <c r="AN62" s="117" t="s">
        <v>34</v>
      </c>
      <c r="AO62" s="118"/>
      <c r="AP62" s="120"/>
      <c r="AQ62" s="50"/>
    </row>
    <row r="63" spans="1:43" ht="12.75">
      <c r="A63" s="204" t="s">
        <v>61</v>
      </c>
      <c r="B63" s="204"/>
      <c r="C63" s="204"/>
      <c r="D63" s="204"/>
      <c r="E63" s="204"/>
      <c r="L63" s="204" t="s">
        <v>61</v>
      </c>
      <c r="M63" s="204"/>
      <c r="N63" s="204"/>
      <c r="O63" s="204"/>
      <c r="P63" s="204"/>
      <c r="Q63" s="3"/>
      <c r="R63" s="3"/>
      <c r="S63" s="3"/>
      <c r="T63" s="3"/>
      <c r="U63" s="3"/>
      <c r="W63" s="204" t="s">
        <v>61</v>
      </c>
      <c r="X63" s="204"/>
      <c r="Y63" s="204"/>
      <c r="Z63" s="204"/>
      <c r="AA63" s="204"/>
      <c r="AB63" s="3"/>
      <c r="AC63" s="3"/>
      <c r="AD63" s="3"/>
      <c r="AE63" s="3"/>
      <c r="AF63" s="3"/>
      <c r="AH63" s="204" t="s">
        <v>61</v>
      </c>
      <c r="AI63" s="204"/>
      <c r="AJ63" s="204"/>
      <c r="AK63" s="204"/>
      <c r="AL63" s="204"/>
      <c r="AM63" s="3"/>
      <c r="AN63" s="3"/>
      <c r="AO63" s="3"/>
      <c r="AP63" s="3"/>
      <c r="AQ63" s="3"/>
    </row>
  </sheetData>
  <sheetProtection/>
  <mergeCells count="300">
    <mergeCell ref="W1:AC1"/>
    <mergeCell ref="AD1:AF1"/>
    <mergeCell ref="AH1:AN1"/>
    <mergeCell ref="AO1:AQ1"/>
    <mergeCell ref="A2:J5"/>
    <mergeCell ref="L2:U5"/>
    <mergeCell ref="W2:AF5"/>
    <mergeCell ref="AH2:AQ5"/>
    <mergeCell ref="A1:G1"/>
    <mergeCell ref="H1:J1"/>
    <mergeCell ref="L1:R1"/>
    <mergeCell ref="S1:U1"/>
    <mergeCell ref="A7:E7"/>
    <mergeCell ref="L7:P7"/>
    <mergeCell ref="W7:AA7"/>
    <mergeCell ref="AH7:AL7"/>
    <mergeCell ref="A8:E8"/>
    <mergeCell ref="G8:I8"/>
    <mergeCell ref="L8:P8"/>
    <mergeCell ref="R8:T8"/>
    <mergeCell ref="W8:AA8"/>
    <mergeCell ref="AC8:AE8"/>
    <mergeCell ref="AH8:AL8"/>
    <mergeCell ref="AN8:AP8"/>
    <mergeCell ref="G9:I9"/>
    <mergeCell ref="R9:T9"/>
    <mergeCell ref="AC9:AE9"/>
    <mergeCell ref="AN9:AP9"/>
    <mergeCell ref="A10:D10"/>
    <mergeCell ref="G10:I10"/>
    <mergeCell ref="L10:O10"/>
    <mergeCell ref="R10:T10"/>
    <mergeCell ref="W10:Z10"/>
    <mergeCell ref="AC10:AE10"/>
    <mergeCell ref="AH10:AK10"/>
    <mergeCell ref="AN10:AP10"/>
    <mergeCell ref="A11:D11"/>
    <mergeCell ref="G11:I11"/>
    <mergeCell ref="L11:O11"/>
    <mergeCell ref="R11:T11"/>
    <mergeCell ref="W11:Z11"/>
    <mergeCell ref="AC11:AE11"/>
    <mergeCell ref="AH11:AK11"/>
    <mergeCell ref="AN11:AP11"/>
    <mergeCell ref="A12:D12"/>
    <mergeCell ref="G12:I12"/>
    <mergeCell ref="L12:O12"/>
    <mergeCell ref="R12:T12"/>
    <mergeCell ref="W12:Z12"/>
    <mergeCell ref="AC12:AE12"/>
    <mergeCell ref="AH12:AK12"/>
    <mergeCell ref="AN12:AP12"/>
    <mergeCell ref="A13:D13"/>
    <mergeCell ref="G13:I13"/>
    <mergeCell ref="L13:O13"/>
    <mergeCell ref="R13:T13"/>
    <mergeCell ref="W13:Z13"/>
    <mergeCell ref="AC13:AE13"/>
    <mergeCell ref="AH13:AK13"/>
    <mergeCell ref="AN13:AP13"/>
    <mergeCell ref="G14:I14"/>
    <mergeCell ref="R14:T14"/>
    <mergeCell ref="AC14:AE14"/>
    <mergeCell ref="AN14:AP14"/>
    <mergeCell ref="G15:I15"/>
    <mergeCell ref="R15:T15"/>
    <mergeCell ref="AC15:AE15"/>
    <mergeCell ref="AN15:AP15"/>
    <mergeCell ref="A16:D16"/>
    <mergeCell ref="G16:I16"/>
    <mergeCell ref="L16:O16"/>
    <mergeCell ref="R16:T16"/>
    <mergeCell ref="W16:Z16"/>
    <mergeCell ref="AC16:AE16"/>
    <mergeCell ref="AH16:AK16"/>
    <mergeCell ref="AN16:AP16"/>
    <mergeCell ref="E19:J19"/>
    <mergeCell ref="P19:U19"/>
    <mergeCell ref="AA19:AF19"/>
    <mergeCell ref="AL19:AQ19"/>
    <mergeCell ref="E20:J20"/>
    <mergeCell ref="P20:U20"/>
    <mergeCell ref="AA20:AF20"/>
    <mergeCell ref="AL20:AQ20"/>
    <mergeCell ref="E21:J21"/>
    <mergeCell ref="P21:U21"/>
    <mergeCell ref="AA21:AF21"/>
    <mergeCell ref="AL21:AQ21"/>
    <mergeCell ref="E22:J22"/>
    <mergeCell ref="P22:U22"/>
    <mergeCell ref="AA22:AF22"/>
    <mergeCell ref="AL22:AQ22"/>
    <mergeCell ref="E23:J23"/>
    <mergeCell ref="P23:U23"/>
    <mergeCell ref="AA23:AF23"/>
    <mergeCell ref="AL23:AQ23"/>
    <mergeCell ref="E24:J24"/>
    <mergeCell ref="P24:U24"/>
    <mergeCell ref="AA24:AF24"/>
    <mergeCell ref="AL24:AQ24"/>
    <mergeCell ref="E25:J25"/>
    <mergeCell ref="P25:U25"/>
    <mergeCell ref="AA25:AF25"/>
    <mergeCell ref="AL25:AQ25"/>
    <mergeCell ref="E26:J26"/>
    <mergeCell ref="P26:U26"/>
    <mergeCell ref="AA26:AF26"/>
    <mergeCell ref="AL26:AQ26"/>
    <mergeCell ref="E27:J27"/>
    <mergeCell ref="P27:U27"/>
    <mergeCell ref="AA27:AF27"/>
    <mergeCell ref="AL27:AQ27"/>
    <mergeCell ref="E28:J28"/>
    <mergeCell ref="P28:U28"/>
    <mergeCell ref="AA28:AF28"/>
    <mergeCell ref="AL28:AQ28"/>
    <mergeCell ref="E29:J29"/>
    <mergeCell ref="P29:U29"/>
    <mergeCell ref="AA29:AF29"/>
    <mergeCell ref="AL29:AQ29"/>
    <mergeCell ref="E30:J30"/>
    <mergeCell ref="P30:U30"/>
    <mergeCell ref="AA30:AF30"/>
    <mergeCell ref="AL30:AQ30"/>
    <mergeCell ref="E31:J31"/>
    <mergeCell ref="P31:U31"/>
    <mergeCell ref="AA31:AF31"/>
    <mergeCell ref="AL31:AQ31"/>
    <mergeCell ref="E32:J32"/>
    <mergeCell ref="P32:U32"/>
    <mergeCell ref="AA32:AF32"/>
    <mergeCell ref="AL32:AQ32"/>
    <mergeCell ref="E33:J33"/>
    <mergeCell ref="P33:U33"/>
    <mergeCell ref="AA33:AF33"/>
    <mergeCell ref="AL33:AQ33"/>
    <mergeCell ref="E34:J34"/>
    <mergeCell ref="P34:U34"/>
    <mergeCell ref="AA34:AF34"/>
    <mergeCell ref="AL34:AQ34"/>
    <mergeCell ref="E35:J35"/>
    <mergeCell ref="P35:U35"/>
    <mergeCell ref="AA35:AF35"/>
    <mergeCell ref="AL35:AQ35"/>
    <mergeCell ref="E36:J36"/>
    <mergeCell ref="P36:U36"/>
    <mergeCell ref="AA36:AF36"/>
    <mergeCell ref="AL36:AQ36"/>
    <mergeCell ref="E37:J37"/>
    <mergeCell ref="P37:U37"/>
    <mergeCell ref="AA37:AF37"/>
    <mergeCell ref="AL37:AQ37"/>
    <mergeCell ref="E38:J38"/>
    <mergeCell ref="P38:U38"/>
    <mergeCell ref="AA38:AF38"/>
    <mergeCell ref="AL38:AQ38"/>
    <mergeCell ref="E39:J39"/>
    <mergeCell ref="P39:U39"/>
    <mergeCell ref="AA39:AF39"/>
    <mergeCell ref="AL39:AQ39"/>
    <mergeCell ref="E40:J40"/>
    <mergeCell ref="P40:U40"/>
    <mergeCell ref="AA40:AF40"/>
    <mergeCell ref="AL40:AQ40"/>
    <mergeCell ref="E41:J41"/>
    <mergeCell ref="P41:U41"/>
    <mergeCell ref="AA41:AF41"/>
    <mergeCell ref="AL41:AQ41"/>
    <mergeCell ref="E42:J42"/>
    <mergeCell ref="P42:U42"/>
    <mergeCell ref="AA42:AF42"/>
    <mergeCell ref="AL42:AQ42"/>
    <mergeCell ref="E43:J43"/>
    <mergeCell ref="P43:U43"/>
    <mergeCell ref="AA43:AF43"/>
    <mergeCell ref="AL43:AQ43"/>
    <mergeCell ref="E44:J44"/>
    <mergeCell ref="P44:U44"/>
    <mergeCell ref="AA44:AF44"/>
    <mergeCell ref="AL44:AQ44"/>
    <mergeCell ref="E45:J45"/>
    <mergeCell ref="P45:U45"/>
    <mergeCell ref="AA45:AF45"/>
    <mergeCell ref="AL45:AQ45"/>
    <mergeCell ref="E46:J46"/>
    <mergeCell ref="P46:U46"/>
    <mergeCell ref="AA46:AF46"/>
    <mergeCell ref="AL46:AQ46"/>
    <mergeCell ref="E47:J47"/>
    <mergeCell ref="P47:U47"/>
    <mergeCell ref="AA47:AF47"/>
    <mergeCell ref="AL47:AQ47"/>
    <mergeCell ref="E48:J48"/>
    <mergeCell ref="P48:U48"/>
    <mergeCell ref="AA48:AF48"/>
    <mergeCell ref="AL48:AQ48"/>
    <mergeCell ref="E49:J49"/>
    <mergeCell ref="P49:U49"/>
    <mergeCell ref="AA49:AF49"/>
    <mergeCell ref="AL49:AQ49"/>
    <mergeCell ref="E50:J50"/>
    <mergeCell ref="P50:U50"/>
    <mergeCell ref="AA50:AF50"/>
    <mergeCell ref="AL50:AQ50"/>
    <mergeCell ref="E51:F51"/>
    <mergeCell ref="P51:Q51"/>
    <mergeCell ref="AA51:AB51"/>
    <mergeCell ref="AL51:AM51"/>
    <mergeCell ref="A53:E53"/>
    <mergeCell ref="G53:J53"/>
    <mergeCell ref="L53:P53"/>
    <mergeCell ref="R53:U53"/>
    <mergeCell ref="W53:AA53"/>
    <mergeCell ref="AC53:AF53"/>
    <mergeCell ref="AH53:AL53"/>
    <mergeCell ref="AN53:AQ53"/>
    <mergeCell ref="A54:D54"/>
    <mergeCell ref="G54:H54"/>
    <mergeCell ref="I54:J54"/>
    <mergeCell ref="L54:O54"/>
    <mergeCell ref="R54:S54"/>
    <mergeCell ref="T54:U54"/>
    <mergeCell ref="W54:Z54"/>
    <mergeCell ref="AC54:AD54"/>
    <mergeCell ref="AE54:AF54"/>
    <mergeCell ref="AH54:AK54"/>
    <mergeCell ref="AN54:AO54"/>
    <mergeCell ref="AP54:AQ54"/>
    <mergeCell ref="A55:D55"/>
    <mergeCell ref="G55:H55"/>
    <mergeCell ref="I55:J55"/>
    <mergeCell ref="L55:O55"/>
    <mergeCell ref="R55:S55"/>
    <mergeCell ref="T55:U55"/>
    <mergeCell ref="W55:Z55"/>
    <mergeCell ref="AC55:AD55"/>
    <mergeCell ref="AE55:AF55"/>
    <mergeCell ref="AH55:AK55"/>
    <mergeCell ref="AN55:AO55"/>
    <mergeCell ref="AP55:AQ55"/>
    <mergeCell ref="A56:D56"/>
    <mergeCell ref="G56:H56"/>
    <mergeCell ref="I56:J56"/>
    <mergeCell ref="L56:O56"/>
    <mergeCell ref="R56:S56"/>
    <mergeCell ref="T56:U56"/>
    <mergeCell ref="W56:Z56"/>
    <mergeCell ref="AC56:AD56"/>
    <mergeCell ref="AE56:AF56"/>
    <mergeCell ref="AH56:AK56"/>
    <mergeCell ref="AN56:AO56"/>
    <mergeCell ref="AP56:AQ56"/>
    <mergeCell ref="A57:D57"/>
    <mergeCell ref="G57:H57"/>
    <mergeCell ref="I57:J57"/>
    <mergeCell ref="L57:O57"/>
    <mergeCell ref="R57:S57"/>
    <mergeCell ref="T57:U57"/>
    <mergeCell ref="W57:Z57"/>
    <mergeCell ref="AC57:AD57"/>
    <mergeCell ref="AE57:AF57"/>
    <mergeCell ref="AH57:AK57"/>
    <mergeCell ref="AN57:AO57"/>
    <mergeCell ref="AP57:AQ57"/>
    <mergeCell ref="G59:I59"/>
    <mergeCell ref="R59:T59"/>
    <mergeCell ref="AC59:AE59"/>
    <mergeCell ref="AN59:AP59"/>
    <mergeCell ref="A58:F58"/>
    <mergeCell ref="G58:I58"/>
    <mergeCell ref="L58:Q58"/>
    <mergeCell ref="R58:T58"/>
    <mergeCell ref="W58:AB58"/>
    <mergeCell ref="AC58:AE58"/>
    <mergeCell ref="L61:O61"/>
    <mergeCell ref="R61:T61"/>
    <mergeCell ref="W61:Z61"/>
    <mergeCell ref="AC61:AE61"/>
    <mergeCell ref="AH58:AM58"/>
    <mergeCell ref="AN58:AP58"/>
    <mergeCell ref="W62:Z62"/>
    <mergeCell ref="AC62:AE62"/>
    <mergeCell ref="AH62:AK62"/>
    <mergeCell ref="AN62:AP62"/>
    <mergeCell ref="A60:J60"/>
    <mergeCell ref="L60:U60"/>
    <mergeCell ref="W60:AF60"/>
    <mergeCell ref="AH60:AQ60"/>
    <mergeCell ref="A61:D61"/>
    <mergeCell ref="G61:I61"/>
    <mergeCell ref="A63:E63"/>
    <mergeCell ref="L63:P63"/>
    <mergeCell ref="W63:AA63"/>
    <mergeCell ref="AH63:AL63"/>
    <mergeCell ref="AH61:AK61"/>
    <mergeCell ref="AN61:AP61"/>
    <mergeCell ref="A62:D62"/>
    <mergeCell ref="G62:I62"/>
    <mergeCell ref="L62:O62"/>
    <mergeCell ref="R62:T62"/>
  </mergeCells>
  <printOptions/>
  <pageMargins left="0.787401575" right="0.787401575" top="0.984251969" bottom="0.984251969" header="0.4921259845" footer="0.4921259845"/>
  <pageSetup horizontalDpi="600" verticalDpi="600" orientation="portrait" paperSize="9" scale="69" r:id="rId4"/>
  <headerFooter alignWithMargins="0">
    <oddHeader>&amp;L&amp;G</oddHeader>
  </headerFooter>
  <legacy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63"/>
  <sheetViews>
    <sheetView showGridLines="0" view="pageBreakPreview" zoomScale="75" zoomScaleNormal="75" zoomScaleSheetLayoutView="75" zoomScalePageLayoutView="0" workbookViewId="0" topLeftCell="A1">
      <selection activeCell="A8" sqref="A8:E8"/>
    </sheetView>
  </sheetViews>
  <sheetFormatPr defaultColWidth="9.140625" defaultRowHeight="12.75"/>
  <cols>
    <col min="1" max="1" width="5.8515625" style="3" customWidth="1"/>
    <col min="2" max="2" width="3.421875" style="3" customWidth="1"/>
    <col min="3" max="3" width="10.28125" style="3" customWidth="1"/>
    <col min="4" max="4" width="11.140625" style="3" customWidth="1"/>
    <col min="5" max="5" width="26.421875" style="3" customWidth="1"/>
    <col min="6" max="6" width="2.00390625" style="3" customWidth="1"/>
    <col min="7" max="7" width="7.8515625" style="3" customWidth="1"/>
    <col min="8" max="8" width="13.7109375" style="3" customWidth="1"/>
    <col min="9" max="9" width="5.8515625" style="3" customWidth="1"/>
    <col min="10" max="10" width="35.28125" style="3" customWidth="1"/>
    <col min="12" max="12" width="5.8515625" style="0" customWidth="1"/>
    <col min="13" max="13" width="3.421875" style="0" customWidth="1"/>
    <col min="14" max="14" width="10.28125" style="0" customWidth="1"/>
    <col min="15" max="15" width="11.140625" style="0" customWidth="1"/>
    <col min="16" max="16" width="26.421875" style="0" customWidth="1"/>
    <col min="17" max="17" width="2.00390625" style="0" customWidth="1"/>
    <col min="18" max="18" width="7.8515625" style="0" customWidth="1"/>
    <col min="19" max="19" width="13.7109375" style="0" customWidth="1"/>
    <col min="20" max="20" width="5.8515625" style="0" customWidth="1"/>
    <col min="21" max="21" width="35.28125" style="0" customWidth="1"/>
    <col min="23" max="23" width="5.8515625" style="0" customWidth="1"/>
    <col min="24" max="24" width="3.421875" style="0" customWidth="1"/>
    <col min="25" max="25" width="10.28125" style="0" customWidth="1"/>
    <col min="26" max="26" width="11.140625" style="0" customWidth="1"/>
    <col min="27" max="27" width="26.421875" style="0" customWidth="1"/>
    <col min="28" max="28" width="2.00390625" style="0" customWidth="1"/>
    <col min="29" max="29" width="7.8515625" style="0" customWidth="1"/>
    <col min="30" max="30" width="13.7109375" style="0" customWidth="1"/>
    <col min="31" max="31" width="5.8515625" style="0" customWidth="1"/>
    <col min="32" max="32" width="35.28125" style="0" customWidth="1"/>
    <col min="34" max="34" width="5.8515625" style="0" customWidth="1"/>
    <col min="35" max="35" width="3.421875" style="0" customWidth="1"/>
    <col min="36" max="36" width="10.28125" style="0" customWidth="1"/>
    <col min="37" max="37" width="11.140625" style="0" customWidth="1"/>
    <col min="38" max="38" width="26.421875" style="0" customWidth="1"/>
    <col min="39" max="39" width="2.00390625" style="0" customWidth="1"/>
    <col min="40" max="40" width="7.8515625" style="0" customWidth="1"/>
    <col min="41" max="41" width="13.7109375" style="0" customWidth="1"/>
    <col min="42" max="42" width="5.8515625" style="0" customWidth="1"/>
    <col min="43" max="43" width="35.28125" style="0" customWidth="1"/>
  </cols>
  <sheetData>
    <row r="1" spans="1:43" ht="26.25" customHeight="1">
      <c r="A1" s="171"/>
      <c r="B1" s="171"/>
      <c r="C1" s="171"/>
      <c r="D1" s="171"/>
      <c r="E1" s="171"/>
      <c r="F1" s="171"/>
      <c r="G1" s="171"/>
      <c r="H1" s="172"/>
      <c r="I1" s="172"/>
      <c r="J1" s="172"/>
      <c r="L1" s="171"/>
      <c r="M1" s="171"/>
      <c r="N1" s="171"/>
      <c r="O1" s="171"/>
      <c r="P1" s="171"/>
      <c r="Q1" s="171"/>
      <c r="R1" s="171"/>
      <c r="S1" s="172"/>
      <c r="T1" s="172"/>
      <c r="U1" s="172"/>
      <c r="W1" s="171"/>
      <c r="X1" s="171"/>
      <c r="Y1" s="171"/>
      <c r="Z1" s="171"/>
      <c r="AA1" s="171"/>
      <c r="AB1" s="171"/>
      <c r="AC1" s="171"/>
      <c r="AD1" s="172"/>
      <c r="AE1" s="172"/>
      <c r="AF1" s="172"/>
      <c r="AH1" s="171"/>
      <c r="AI1" s="171"/>
      <c r="AJ1" s="171"/>
      <c r="AK1" s="171"/>
      <c r="AL1" s="171"/>
      <c r="AM1" s="171"/>
      <c r="AN1" s="171"/>
      <c r="AO1" s="172"/>
      <c r="AP1" s="172"/>
      <c r="AQ1" s="172"/>
    </row>
    <row r="2" spans="1:43" ht="17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</row>
    <row r="3" spans="1:43" ht="12.75">
      <c r="A3" s="171"/>
      <c r="B3" s="171"/>
      <c r="C3" s="171"/>
      <c r="D3" s="171"/>
      <c r="E3" s="171"/>
      <c r="F3" s="171"/>
      <c r="G3" s="171"/>
      <c r="H3" s="171"/>
      <c r="I3" s="171"/>
      <c r="J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</row>
    <row r="4" spans="1:43" ht="12.75">
      <c r="A4" s="171"/>
      <c r="B4" s="171"/>
      <c r="C4" s="171"/>
      <c r="D4" s="171"/>
      <c r="E4" s="171"/>
      <c r="F4" s="171"/>
      <c r="G4" s="171"/>
      <c r="H4" s="171"/>
      <c r="I4" s="171"/>
      <c r="J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</row>
    <row r="5" spans="1:43" ht="17.2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</row>
    <row r="6" spans="1:43" ht="12.75">
      <c r="A6" s="1"/>
      <c r="B6" s="1"/>
      <c r="C6" s="2"/>
      <c r="D6" s="2"/>
      <c r="E6" s="2"/>
      <c r="F6" s="2"/>
      <c r="G6" s="2"/>
      <c r="H6" s="2"/>
      <c r="I6" s="2"/>
      <c r="L6" s="1"/>
      <c r="M6" s="1"/>
      <c r="N6" s="2"/>
      <c r="O6" s="2"/>
      <c r="P6" s="2"/>
      <c r="Q6" s="2"/>
      <c r="R6" s="2"/>
      <c r="S6" s="2"/>
      <c r="T6" s="2"/>
      <c r="U6" s="3"/>
      <c r="W6" s="1"/>
      <c r="X6" s="1"/>
      <c r="Y6" s="2"/>
      <c r="Z6" s="2"/>
      <c r="AA6" s="2"/>
      <c r="AB6" s="2"/>
      <c r="AC6" s="2"/>
      <c r="AD6" s="2"/>
      <c r="AE6" s="2"/>
      <c r="AF6" s="3"/>
      <c r="AH6" s="1"/>
      <c r="AI6" s="1"/>
      <c r="AJ6" s="2"/>
      <c r="AK6" s="2"/>
      <c r="AL6" s="2"/>
      <c r="AM6" s="2"/>
      <c r="AN6" s="2"/>
      <c r="AO6" s="2"/>
      <c r="AP6" s="2"/>
      <c r="AQ6" s="3"/>
    </row>
    <row r="7" spans="1:43" ht="17.25" customHeight="1" thickBot="1">
      <c r="A7" s="173"/>
      <c r="B7" s="173"/>
      <c r="C7" s="173"/>
      <c r="D7" s="173"/>
      <c r="E7" s="173"/>
      <c r="F7" s="4"/>
      <c r="G7" s="4"/>
      <c r="H7" s="4"/>
      <c r="I7" s="4"/>
      <c r="J7" s="4"/>
      <c r="L7" s="173"/>
      <c r="M7" s="173"/>
      <c r="N7" s="173"/>
      <c r="O7" s="173"/>
      <c r="P7" s="173"/>
      <c r="Q7" s="4"/>
      <c r="R7" s="4"/>
      <c r="S7" s="4"/>
      <c r="T7" s="4"/>
      <c r="U7" s="4"/>
      <c r="W7" s="173"/>
      <c r="X7" s="173"/>
      <c r="Y7" s="173"/>
      <c r="Z7" s="173"/>
      <c r="AA7" s="173"/>
      <c r="AB7" s="4"/>
      <c r="AC7" s="4"/>
      <c r="AD7" s="4"/>
      <c r="AE7" s="4"/>
      <c r="AF7" s="4"/>
      <c r="AH7" s="173"/>
      <c r="AI7" s="173"/>
      <c r="AJ7" s="173"/>
      <c r="AK7" s="173"/>
      <c r="AL7" s="173"/>
      <c r="AM7" s="4"/>
      <c r="AN7" s="4"/>
      <c r="AO7" s="4"/>
      <c r="AP7" s="4"/>
      <c r="AQ7" s="4"/>
    </row>
    <row r="8" spans="1:43" ht="18.75" thickBot="1">
      <c r="A8" s="174" t="s">
        <v>0</v>
      </c>
      <c r="B8" s="174"/>
      <c r="C8" s="174"/>
      <c r="D8" s="174"/>
      <c r="E8" s="174"/>
      <c r="F8" s="5"/>
      <c r="G8" s="167" t="s">
        <v>1</v>
      </c>
      <c r="H8" s="168"/>
      <c r="I8" s="169"/>
      <c r="J8" s="69" t="s">
        <v>70</v>
      </c>
      <c r="L8" s="174" t="s">
        <v>0</v>
      </c>
      <c r="M8" s="174"/>
      <c r="N8" s="174"/>
      <c r="O8" s="174"/>
      <c r="P8" s="174"/>
      <c r="Q8" s="5"/>
      <c r="R8" s="167" t="s">
        <v>1</v>
      </c>
      <c r="S8" s="168"/>
      <c r="T8" s="169"/>
      <c r="U8" s="69" t="s">
        <v>70</v>
      </c>
      <c r="W8" s="174" t="s">
        <v>0</v>
      </c>
      <c r="X8" s="174"/>
      <c r="Y8" s="174"/>
      <c r="Z8" s="174"/>
      <c r="AA8" s="174"/>
      <c r="AB8" s="5"/>
      <c r="AC8" s="167" t="s">
        <v>1</v>
      </c>
      <c r="AD8" s="168"/>
      <c r="AE8" s="169"/>
      <c r="AF8" s="69" t="s">
        <v>70</v>
      </c>
      <c r="AH8" s="174" t="s">
        <v>0</v>
      </c>
      <c r="AI8" s="174"/>
      <c r="AJ8" s="174"/>
      <c r="AK8" s="174"/>
      <c r="AL8" s="174"/>
      <c r="AM8" s="5"/>
      <c r="AN8" s="167" t="s">
        <v>1</v>
      </c>
      <c r="AO8" s="168"/>
      <c r="AP8" s="169"/>
      <c r="AQ8" s="69" t="s">
        <v>70</v>
      </c>
    </row>
    <row r="9" spans="1:43" ht="26.25" thickBot="1">
      <c r="A9" s="5"/>
      <c r="B9" s="5"/>
      <c r="C9" s="5"/>
      <c r="D9" s="5"/>
      <c r="E9" s="5"/>
      <c r="F9" s="5"/>
      <c r="G9" s="164" t="s">
        <v>2</v>
      </c>
      <c r="H9" s="165"/>
      <c r="I9" s="166"/>
      <c r="J9" s="70" t="s">
        <v>71</v>
      </c>
      <c r="L9" s="5"/>
      <c r="M9" s="5"/>
      <c r="N9" s="5"/>
      <c r="O9" s="5"/>
      <c r="P9" s="5"/>
      <c r="Q9" s="5"/>
      <c r="R9" s="164" t="s">
        <v>2</v>
      </c>
      <c r="S9" s="165"/>
      <c r="T9" s="166"/>
      <c r="U9" s="70" t="s">
        <v>71</v>
      </c>
      <c r="W9" s="5"/>
      <c r="X9" s="5"/>
      <c r="Y9" s="5"/>
      <c r="Z9" s="5"/>
      <c r="AA9" s="5"/>
      <c r="AB9" s="5"/>
      <c r="AC9" s="164" t="s">
        <v>2</v>
      </c>
      <c r="AD9" s="165"/>
      <c r="AE9" s="166"/>
      <c r="AF9" s="70" t="s">
        <v>71</v>
      </c>
      <c r="AH9" s="5"/>
      <c r="AI9" s="5"/>
      <c r="AJ9" s="5"/>
      <c r="AK9" s="5"/>
      <c r="AL9" s="5"/>
      <c r="AM9" s="5"/>
      <c r="AN9" s="164" t="s">
        <v>2</v>
      </c>
      <c r="AO9" s="165"/>
      <c r="AP9" s="166"/>
      <c r="AQ9" s="70" t="s">
        <v>71</v>
      </c>
    </row>
    <row r="10" spans="1:43" ht="27.75" customHeight="1" thickBot="1">
      <c r="A10" s="117" t="s">
        <v>6</v>
      </c>
      <c r="B10" s="234"/>
      <c r="C10" s="234"/>
      <c r="D10" s="235"/>
      <c r="E10" s="10"/>
      <c r="F10" s="8"/>
      <c r="G10" s="167" t="s">
        <v>4</v>
      </c>
      <c r="H10" s="168"/>
      <c r="I10" s="169"/>
      <c r="J10" s="79" t="s">
        <v>67</v>
      </c>
      <c r="L10" s="117" t="s">
        <v>6</v>
      </c>
      <c r="M10" s="234"/>
      <c r="N10" s="234"/>
      <c r="O10" s="235"/>
      <c r="P10" s="10"/>
      <c r="Q10" s="8"/>
      <c r="R10" s="167" t="s">
        <v>4</v>
      </c>
      <c r="S10" s="168"/>
      <c r="T10" s="169"/>
      <c r="U10" s="79" t="s">
        <v>67</v>
      </c>
      <c r="W10" s="117" t="s">
        <v>6</v>
      </c>
      <c r="X10" s="234"/>
      <c r="Y10" s="234"/>
      <c r="Z10" s="235"/>
      <c r="AA10" s="10"/>
      <c r="AB10" s="8"/>
      <c r="AC10" s="167" t="s">
        <v>4</v>
      </c>
      <c r="AD10" s="168"/>
      <c r="AE10" s="169"/>
      <c r="AF10" s="79" t="s">
        <v>67</v>
      </c>
      <c r="AH10" s="117" t="s">
        <v>6</v>
      </c>
      <c r="AI10" s="234"/>
      <c r="AJ10" s="234"/>
      <c r="AK10" s="235"/>
      <c r="AL10" s="10"/>
      <c r="AM10" s="8"/>
      <c r="AN10" s="167" t="s">
        <v>4</v>
      </c>
      <c r="AO10" s="168"/>
      <c r="AP10" s="169"/>
      <c r="AQ10" s="79" t="s">
        <v>67</v>
      </c>
    </row>
    <row r="11" spans="1:43" ht="17.25" thickBot="1">
      <c r="A11" s="117" t="s">
        <v>8</v>
      </c>
      <c r="B11" s="234"/>
      <c r="C11" s="234"/>
      <c r="D11" s="235"/>
      <c r="E11" s="14"/>
      <c r="F11" s="11"/>
      <c r="G11" s="236" t="s">
        <v>57</v>
      </c>
      <c r="H11" s="237"/>
      <c r="I11" s="237"/>
      <c r="J11" s="71"/>
      <c r="L11" s="117" t="s">
        <v>8</v>
      </c>
      <c r="M11" s="234"/>
      <c r="N11" s="234"/>
      <c r="O11" s="235"/>
      <c r="P11" s="14"/>
      <c r="Q11" s="11"/>
      <c r="R11" s="236" t="s">
        <v>57</v>
      </c>
      <c r="S11" s="237"/>
      <c r="T11" s="237"/>
      <c r="U11" s="71"/>
      <c r="W11" s="117" t="s">
        <v>8</v>
      </c>
      <c r="X11" s="234"/>
      <c r="Y11" s="234"/>
      <c r="Z11" s="235"/>
      <c r="AA11" s="14"/>
      <c r="AB11" s="11"/>
      <c r="AC11" s="236" t="s">
        <v>57</v>
      </c>
      <c r="AD11" s="237"/>
      <c r="AE11" s="237"/>
      <c r="AF11" s="71"/>
      <c r="AH11" s="117" t="s">
        <v>8</v>
      </c>
      <c r="AI11" s="234"/>
      <c r="AJ11" s="234"/>
      <c r="AK11" s="235"/>
      <c r="AL11" s="14"/>
      <c r="AM11" s="11"/>
      <c r="AN11" s="236" t="s">
        <v>57</v>
      </c>
      <c r="AO11" s="237"/>
      <c r="AP11" s="237"/>
      <c r="AQ11" s="71"/>
    </row>
    <row r="12" spans="1:43" ht="17.25" thickBot="1">
      <c r="A12" s="117" t="s">
        <v>65</v>
      </c>
      <c r="B12" s="234"/>
      <c r="C12" s="234"/>
      <c r="D12" s="235"/>
      <c r="E12" s="14"/>
      <c r="F12" s="11"/>
      <c r="G12" s="238" t="s">
        <v>7</v>
      </c>
      <c r="H12" s="239"/>
      <c r="I12" s="239"/>
      <c r="J12" s="72" t="s">
        <v>55</v>
      </c>
      <c r="L12" s="117" t="s">
        <v>65</v>
      </c>
      <c r="M12" s="234"/>
      <c r="N12" s="234"/>
      <c r="O12" s="235"/>
      <c r="P12" s="14"/>
      <c r="Q12" s="11"/>
      <c r="R12" s="238" t="s">
        <v>7</v>
      </c>
      <c r="S12" s="239"/>
      <c r="T12" s="239"/>
      <c r="U12" s="72" t="s">
        <v>55</v>
      </c>
      <c r="W12" s="117" t="s">
        <v>65</v>
      </c>
      <c r="X12" s="234"/>
      <c r="Y12" s="234"/>
      <c r="Z12" s="235"/>
      <c r="AA12" s="14"/>
      <c r="AB12" s="11"/>
      <c r="AC12" s="238" t="s">
        <v>7</v>
      </c>
      <c r="AD12" s="239"/>
      <c r="AE12" s="239"/>
      <c r="AF12" s="72" t="s">
        <v>55</v>
      </c>
      <c r="AH12" s="117" t="s">
        <v>65</v>
      </c>
      <c r="AI12" s="234"/>
      <c r="AJ12" s="234"/>
      <c r="AK12" s="235"/>
      <c r="AL12" s="14"/>
      <c r="AM12" s="11"/>
      <c r="AN12" s="238" t="s">
        <v>7</v>
      </c>
      <c r="AO12" s="239"/>
      <c r="AP12" s="239"/>
      <c r="AQ12" s="72" t="s">
        <v>55</v>
      </c>
    </row>
    <row r="13" spans="1:43" ht="17.25" thickBot="1">
      <c r="A13" s="117" t="s">
        <v>10</v>
      </c>
      <c r="B13" s="234"/>
      <c r="C13" s="234"/>
      <c r="D13" s="235"/>
      <c r="E13" s="14" t="s">
        <v>76</v>
      </c>
      <c r="F13" s="11"/>
      <c r="G13" s="117" t="s">
        <v>11</v>
      </c>
      <c r="H13" s="118"/>
      <c r="I13" s="118"/>
      <c r="J13" s="73">
        <f>E16/160</f>
        <v>0</v>
      </c>
      <c r="L13" s="117" t="s">
        <v>10</v>
      </c>
      <c r="M13" s="234"/>
      <c r="N13" s="234"/>
      <c r="O13" s="235"/>
      <c r="P13" s="14" t="s">
        <v>76</v>
      </c>
      <c r="Q13" s="11"/>
      <c r="R13" s="117" t="s">
        <v>11</v>
      </c>
      <c r="S13" s="118"/>
      <c r="T13" s="118"/>
      <c r="U13" s="73">
        <f>P16/160</f>
        <v>0</v>
      </c>
      <c r="W13" s="117" t="s">
        <v>10</v>
      </c>
      <c r="X13" s="234"/>
      <c r="Y13" s="234"/>
      <c r="Z13" s="235"/>
      <c r="AA13" s="14" t="s">
        <v>76</v>
      </c>
      <c r="AB13" s="11"/>
      <c r="AC13" s="117" t="s">
        <v>11</v>
      </c>
      <c r="AD13" s="118"/>
      <c r="AE13" s="118"/>
      <c r="AF13" s="73">
        <f>AA16/160</f>
        <v>0</v>
      </c>
      <c r="AH13" s="117" t="s">
        <v>10</v>
      </c>
      <c r="AI13" s="234"/>
      <c r="AJ13" s="234"/>
      <c r="AK13" s="235"/>
      <c r="AL13" s="14" t="s">
        <v>76</v>
      </c>
      <c r="AM13" s="11"/>
      <c r="AN13" s="117" t="s">
        <v>11</v>
      </c>
      <c r="AO13" s="118"/>
      <c r="AP13" s="118"/>
      <c r="AQ13" s="73">
        <f>AL16/160</f>
        <v>0</v>
      </c>
    </row>
    <row r="14" spans="1:43" ht="17.25" thickBot="1">
      <c r="A14" s="78" t="s">
        <v>12</v>
      </c>
      <c r="B14" s="17"/>
      <c r="C14" s="17"/>
      <c r="D14" s="17"/>
      <c r="E14" s="14" t="s">
        <v>66</v>
      </c>
      <c r="F14" s="11"/>
      <c r="G14" s="117" t="s">
        <v>13</v>
      </c>
      <c r="H14" s="118"/>
      <c r="I14" s="118"/>
      <c r="J14" s="74"/>
      <c r="L14" s="78" t="s">
        <v>12</v>
      </c>
      <c r="M14" s="17"/>
      <c r="N14" s="17"/>
      <c r="O14" s="17"/>
      <c r="P14" s="14" t="s">
        <v>66</v>
      </c>
      <c r="Q14" s="11"/>
      <c r="R14" s="117" t="s">
        <v>13</v>
      </c>
      <c r="S14" s="118"/>
      <c r="T14" s="118"/>
      <c r="U14" s="74"/>
      <c r="W14" s="78" t="s">
        <v>12</v>
      </c>
      <c r="X14" s="17"/>
      <c r="Y14" s="17"/>
      <c r="Z14" s="17"/>
      <c r="AA14" s="14" t="s">
        <v>66</v>
      </c>
      <c r="AB14" s="11"/>
      <c r="AC14" s="117" t="s">
        <v>13</v>
      </c>
      <c r="AD14" s="118"/>
      <c r="AE14" s="118"/>
      <c r="AF14" s="74"/>
      <c r="AH14" s="78" t="s">
        <v>12</v>
      </c>
      <c r="AI14" s="17"/>
      <c r="AJ14" s="17"/>
      <c r="AK14" s="17"/>
      <c r="AL14" s="14" t="s">
        <v>66</v>
      </c>
      <c r="AM14" s="11"/>
      <c r="AN14" s="117" t="s">
        <v>13</v>
      </c>
      <c r="AO14" s="118"/>
      <c r="AP14" s="118"/>
      <c r="AQ14" s="74"/>
    </row>
    <row r="15" spans="1:43" ht="17.25" customHeight="1" thickBot="1">
      <c r="A15" s="78" t="s">
        <v>14</v>
      </c>
      <c r="B15" s="17"/>
      <c r="C15" s="17"/>
      <c r="D15" s="17"/>
      <c r="E15" s="18">
        <v>23</v>
      </c>
      <c r="F15" s="11"/>
      <c r="G15" s="158" t="s">
        <v>15</v>
      </c>
      <c r="H15" s="159"/>
      <c r="I15" s="159"/>
      <c r="J15" s="74"/>
      <c r="L15" s="78" t="s">
        <v>14</v>
      </c>
      <c r="M15" s="17"/>
      <c r="N15" s="17"/>
      <c r="O15" s="17"/>
      <c r="P15" s="18">
        <v>23</v>
      </c>
      <c r="Q15" s="11"/>
      <c r="R15" s="158" t="s">
        <v>15</v>
      </c>
      <c r="S15" s="159"/>
      <c r="T15" s="159"/>
      <c r="U15" s="74"/>
      <c r="W15" s="78" t="s">
        <v>14</v>
      </c>
      <c r="X15" s="17"/>
      <c r="Y15" s="17"/>
      <c r="Z15" s="17"/>
      <c r="AA15" s="18">
        <v>23</v>
      </c>
      <c r="AB15" s="11"/>
      <c r="AC15" s="158" t="s">
        <v>15</v>
      </c>
      <c r="AD15" s="159"/>
      <c r="AE15" s="159"/>
      <c r="AF15" s="74"/>
      <c r="AH15" s="78" t="s">
        <v>14</v>
      </c>
      <c r="AI15" s="17"/>
      <c r="AJ15" s="17"/>
      <c r="AK15" s="17"/>
      <c r="AL15" s="18">
        <v>23</v>
      </c>
      <c r="AM15" s="11"/>
      <c r="AN15" s="158" t="s">
        <v>15</v>
      </c>
      <c r="AO15" s="159"/>
      <c r="AP15" s="159"/>
      <c r="AQ15" s="74"/>
    </row>
    <row r="16" spans="1:43" ht="17.25" customHeight="1" thickBot="1">
      <c r="A16" s="117" t="s">
        <v>9</v>
      </c>
      <c r="B16" s="232"/>
      <c r="C16" s="232"/>
      <c r="D16" s="233"/>
      <c r="E16" s="80"/>
      <c r="F16" s="11"/>
      <c r="G16" s="158" t="s">
        <v>16</v>
      </c>
      <c r="H16" s="159"/>
      <c r="I16" s="159"/>
      <c r="J16" s="75">
        <v>0</v>
      </c>
      <c r="L16" s="117" t="s">
        <v>9</v>
      </c>
      <c r="M16" s="232"/>
      <c r="N16" s="232"/>
      <c r="O16" s="233"/>
      <c r="P16" s="80"/>
      <c r="Q16" s="11"/>
      <c r="R16" s="158" t="s">
        <v>16</v>
      </c>
      <c r="S16" s="159"/>
      <c r="T16" s="159"/>
      <c r="U16" s="75">
        <v>0</v>
      </c>
      <c r="W16" s="117" t="s">
        <v>9</v>
      </c>
      <c r="X16" s="232"/>
      <c r="Y16" s="232"/>
      <c r="Z16" s="233"/>
      <c r="AA16" s="80"/>
      <c r="AB16" s="11"/>
      <c r="AC16" s="158" t="s">
        <v>16</v>
      </c>
      <c r="AD16" s="159"/>
      <c r="AE16" s="159"/>
      <c r="AF16" s="75">
        <v>0</v>
      </c>
      <c r="AH16" s="117" t="s">
        <v>9</v>
      </c>
      <c r="AI16" s="232"/>
      <c r="AJ16" s="232"/>
      <c r="AK16" s="233"/>
      <c r="AL16" s="80"/>
      <c r="AM16" s="11"/>
      <c r="AN16" s="158" t="s">
        <v>16</v>
      </c>
      <c r="AO16" s="159"/>
      <c r="AP16" s="159"/>
      <c r="AQ16" s="75">
        <v>0</v>
      </c>
    </row>
    <row r="17" spans="1:43" ht="17.25" thickBot="1">
      <c r="A17" s="23"/>
      <c r="B17" s="23"/>
      <c r="C17" s="23"/>
      <c r="D17" s="23"/>
      <c r="E17" s="23"/>
      <c r="F17" s="23"/>
      <c r="L17" s="23"/>
      <c r="M17" s="23"/>
      <c r="N17" s="23"/>
      <c r="O17" s="23"/>
      <c r="P17" s="23"/>
      <c r="Q17" s="23"/>
      <c r="R17" s="3"/>
      <c r="S17" s="3"/>
      <c r="T17" s="3"/>
      <c r="U17" s="3"/>
      <c r="W17" s="23"/>
      <c r="X17" s="23"/>
      <c r="Y17" s="23"/>
      <c r="Z17" s="23"/>
      <c r="AA17" s="23"/>
      <c r="AB17" s="23"/>
      <c r="AC17" s="3"/>
      <c r="AD17" s="3"/>
      <c r="AE17" s="3"/>
      <c r="AF17" s="3"/>
      <c r="AH17" s="23"/>
      <c r="AI17" s="23"/>
      <c r="AJ17" s="23"/>
      <c r="AK17" s="23"/>
      <c r="AL17" s="23"/>
      <c r="AM17" s="23"/>
      <c r="AN17" s="3"/>
      <c r="AO17" s="3"/>
      <c r="AP17" s="3"/>
      <c r="AQ17" s="3"/>
    </row>
    <row r="18" spans="1:43" ht="13.5" thickBot="1">
      <c r="A18" s="24" t="s">
        <v>17</v>
      </c>
      <c r="B18" s="25"/>
      <c r="C18" s="25"/>
      <c r="D18" s="25"/>
      <c r="E18" s="25"/>
      <c r="F18" s="25"/>
      <c r="G18" s="25"/>
      <c r="H18" s="25"/>
      <c r="I18" s="25"/>
      <c r="J18" s="26"/>
      <c r="L18" s="24" t="s">
        <v>17</v>
      </c>
      <c r="M18" s="25"/>
      <c r="N18" s="25"/>
      <c r="O18" s="25"/>
      <c r="P18" s="25"/>
      <c r="Q18" s="25"/>
      <c r="R18" s="25"/>
      <c r="S18" s="25"/>
      <c r="T18" s="25"/>
      <c r="U18" s="26"/>
      <c r="W18" s="24" t="s">
        <v>17</v>
      </c>
      <c r="X18" s="25"/>
      <c r="Y18" s="25"/>
      <c r="Z18" s="25"/>
      <c r="AA18" s="25"/>
      <c r="AB18" s="25"/>
      <c r="AC18" s="25"/>
      <c r="AD18" s="25"/>
      <c r="AE18" s="25"/>
      <c r="AF18" s="26"/>
      <c r="AH18" s="24" t="s">
        <v>17</v>
      </c>
      <c r="AI18" s="25"/>
      <c r="AJ18" s="25"/>
      <c r="AK18" s="25"/>
      <c r="AL18" s="25"/>
      <c r="AM18" s="25"/>
      <c r="AN18" s="25"/>
      <c r="AO18" s="25"/>
      <c r="AP18" s="25"/>
      <c r="AQ18" s="26"/>
    </row>
    <row r="19" spans="1:43" ht="39" thickBot="1">
      <c r="A19" s="27" t="s">
        <v>18</v>
      </c>
      <c r="B19" s="27"/>
      <c r="C19" s="28" t="s">
        <v>19</v>
      </c>
      <c r="D19" s="29" t="s">
        <v>20</v>
      </c>
      <c r="E19" s="161" t="s">
        <v>21</v>
      </c>
      <c r="F19" s="162"/>
      <c r="G19" s="162"/>
      <c r="H19" s="162"/>
      <c r="I19" s="162"/>
      <c r="J19" s="163"/>
      <c r="L19" s="27" t="s">
        <v>18</v>
      </c>
      <c r="M19" s="27"/>
      <c r="N19" s="28" t="s">
        <v>19</v>
      </c>
      <c r="O19" s="29" t="s">
        <v>20</v>
      </c>
      <c r="P19" s="161" t="s">
        <v>21</v>
      </c>
      <c r="Q19" s="162"/>
      <c r="R19" s="162"/>
      <c r="S19" s="162"/>
      <c r="T19" s="162"/>
      <c r="U19" s="163"/>
      <c r="W19" s="27" t="s">
        <v>18</v>
      </c>
      <c r="X19" s="27"/>
      <c r="Y19" s="28" t="s">
        <v>19</v>
      </c>
      <c r="Z19" s="29" t="s">
        <v>20</v>
      </c>
      <c r="AA19" s="161" t="s">
        <v>21</v>
      </c>
      <c r="AB19" s="162"/>
      <c r="AC19" s="162"/>
      <c r="AD19" s="162"/>
      <c r="AE19" s="162"/>
      <c r="AF19" s="163"/>
      <c r="AH19" s="27" t="s">
        <v>18</v>
      </c>
      <c r="AI19" s="27"/>
      <c r="AJ19" s="28" t="s">
        <v>19</v>
      </c>
      <c r="AK19" s="29" t="s">
        <v>20</v>
      </c>
      <c r="AL19" s="161" t="s">
        <v>21</v>
      </c>
      <c r="AM19" s="162"/>
      <c r="AN19" s="162"/>
      <c r="AO19" s="162"/>
      <c r="AP19" s="162"/>
      <c r="AQ19" s="163"/>
    </row>
    <row r="20" spans="1:43" s="76" customFormat="1" ht="13.5">
      <c r="A20" s="30">
        <v>41122</v>
      </c>
      <c r="B20" s="31" t="str">
        <f>IF(WEEKDAY(A20,2)=1,"Po",IF(WEEKDAY(A20,2)=2,"Út",IF(WEEKDAY(A20,2)=3,"St",IF(WEEKDAY(A20,2)=4,"Čt",IF(WEEKDAY(A20,2)=5,"Pá",IF(WEEKDAY(A20,2)=6,"So","Ne"))))))</f>
        <v>St</v>
      </c>
      <c r="C20" s="89"/>
      <c r="D20" s="33">
        <f>E16-C20</f>
        <v>0</v>
      </c>
      <c r="E20" s="246"/>
      <c r="F20" s="247"/>
      <c r="G20" s="247"/>
      <c r="H20" s="247"/>
      <c r="I20" s="247"/>
      <c r="J20" s="248"/>
      <c r="L20" s="30">
        <v>41122</v>
      </c>
      <c r="M20" s="31" t="str">
        <f>IF(WEEKDAY(L20,2)=1,"Po",IF(WEEKDAY(L20,2)=2,"Út",IF(WEEKDAY(L20,2)=3,"St",IF(WEEKDAY(L20,2)=4,"Čt",IF(WEEKDAY(L20,2)=5,"Pá",IF(WEEKDAY(L20,2)=6,"So","Ne"))))))</f>
        <v>St</v>
      </c>
      <c r="N20" s="89"/>
      <c r="O20" s="33">
        <f>P16-N20</f>
        <v>0</v>
      </c>
      <c r="P20" s="246"/>
      <c r="Q20" s="247"/>
      <c r="R20" s="247"/>
      <c r="S20" s="247"/>
      <c r="T20" s="247"/>
      <c r="U20" s="248"/>
      <c r="W20" s="30">
        <v>41122</v>
      </c>
      <c r="X20" s="31" t="str">
        <f>IF(WEEKDAY(W20,2)=1,"Po",IF(WEEKDAY(W20,2)=2,"Út",IF(WEEKDAY(W20,2)=3,"St",IF(WEEKDAY(W20,2)=4,"Čt",IF(WEEKDAY(W20,2)=5,"Pá",IF(WEEKDAY(W20,2)=6,"So","Ne"))))))</f>
        <v>St</v>
      </c>
      <c r="Y20" s="89"/>
      <c r="Z20" s="33">
        <f>AA16-Y20</f>
        <v>0</v>
      </c>
      <c r="AA20" s="246"/>
      <c r="AB20" s="247"/>
      <c r="AC20" s="247"/>
      <c r="AD20" s="247"/>
      <c r="AE20" s="247"/>
      <c r="AF20" s="248"/>
      <c r="AH20" s="30">
        <v>41122</v>
      </c>
      <c r="AI20" s="31" t="str">
        <f>IF(WEEKDAY(AH20,2)=1,"Po",IF(WEEKDAY(AH20,2)=2,"Út",IF(WEEKDAY(AH20,2)=3,"St",IF(WEEKDAY(AH20,2)=4,"Čt",IF(WEEKDAY(AH20,2)=5,"Pá",IF(WEEKDAY(AH20,2)=6,"So","Ne"))))))</f>
        <v>St</v>
      </c>
      <c r="AJ20" s="89"/>
      <c r="AK20" s="33">
        <f>AL16-AJ20</f>
        <v>0</v>
      </c>
      <c r="AL20" s="246"/>
      <c r="AM20" s="247"/>
      <c r="AN20" s="247"/>
      <c r="AO20" s="247"/>
      <c r="AP20" s="247"/>
      <c r="AQ20" s="248"/>
    </row>
    <row r="21" spans="1:43" s="76" customFormat="1" ht="13.5">
      <c r="A21" s="30">
        <v>41123</v>
      </c>
      <c r="B21" s="31" t="str">
        <f aca="true" t="shared" si="0" ref="B21:B50">IF(WEEKDAY(A21,2)=1,"Po",IF(WEEKDAY(A21,2)=2,"Út",IF(WEEKDAY(A21,2)=3,"St",IF(WEEKDAY(A21,2)=4,"Čt",IF(WEEKDAY(A21,2)=5,"Pá",IF(WEEKDAY(A21,2)=6,"So","Ne"))))))</f>
        <v>Čt</v>
      </c>
      <c r="C21" s="85"/>
      <c r="D21" s="35">
        <f aca="true" t="shared" si="1" ref="D21:D50">D20-C21</f>
        <v>0</v>
      </c>
      <c r="E21" s="214"/>
      <c r="F21" s="215"/>
      <c r="G21" s="215"/>
      <c r="H21" s="215"/>
      <c r="I21" s="215"/>
      <c r="J21" s="216"/>
      <c r="L21" s="30">
        <v>41123</v>
      </c>
      <c r="M21" s="31" t="str">
        <f aca="true" t="shared" si="2" ref="M21:M50">IF(WEEKDAY(L21,2)=1,"Po",IF(WEEKDAY(L21,2)=2,"Út",IF(WEEKDAY(L21,2)=3,"St",IF(WEEKDAY(L21,2)=4,"Čt",IF(WEEKDAY(L21,2)=5,"Pá",IF(WEEKDAY(L21,2)=6,"So","Ne"))))))</f>
        <v>Čt</v>
      </c>
      <c r="N21" s="85"/>
      <c r="O21" s="35">
        <f aca="true" t="shared" si="3" ref="O21:O50">O20-N21</f>
        <v>0</v>
      </c>
      <c r="P21" s="214"/>
      <c r="Q21" s="215"/>
      <c r="R21" s="215"/>
      <c r="S21" s="215"/>
      <c r="T21" s="215"/>
      <c r="U21" s="216"/>
      <c r="W21" s="30">
        <v>41123</v>
      </c>
      <c r="X21" s="31" t="str">
        <f aca="true" t="shared" si="4" ref="X21:X50">IF(WEEKDAY(W21,2)=1,"Po",IF(WEEKDAY(W21,2)=2,"Út",IF(WEEKDAY(W21,2)=3,"St",IF(WEEKDAY(W21,2)=4,"Čt",IF(WEEKDAY(W21,2)=5,"Pá",IF(WEEKDAY(W21,2)=6,"So","Ne"))))))</f>
        <v>Čt</v>
      </c>
      <c r="Y21" s="85"/>
      <c r="Z21" s="35">
        <f aca="true" t="shared" si="5" ref="Z21:Z50">Z20-Y21</f>
        <v>0</v>
      </c>
      <c r="AA21" s="214"/>
      <c r="AB21" s="215"/>
      <c r="AC21" s="215"/>
      <c r="AD21" s="215"/>
      <c r="AE21" s="215"/>
      <c r="AF21" s="216"/>
      <c r="AH21" s="30">
        <v>41123</v>
      </c>
      <c r="AI21" s="31" t="str">
        <f aca="true" t="shared" si="6" ref="AI21:AI50">IF(WEEKDAY(AH21,2)=1,"Po",IF(WEEKDAY(AH21,2)=2,"Út",IF(WEEKDAY(AH21,2)=3,"St",IF(WEEKDAY(AH21,2)=4,"Čt",IF(WEEKDAY(AH21,2)=5,"Pá",IF(WEEKDAY(AH21,2)=6,"So","Ne"))))))</f>
        <v>Čt</v>
      </c>
      <c r="AJ21" s="85"/>
      <c r="AK21" s="35">
        <f aca="true" t="shared" si="7" ref="AK21:AK50">AK20-AJ21</f>
        <v>0</v>
      </c>
      <c r="AL21" s="214"/>
      <c r="AM21" s="215"/>
      <c r="AN21" s="215"/>
      <c r="AO21" s="215"/>
      <c r="AP21" s="215"/>
      <c r="AQ21" s="216"/>
    </row>
    <row r="22" spans="1:43" s="77" customFormat="1" ht="13.5">
      <c r="A22" s="30">
        <v>41124</v>
      </c>
      <c r="B22" s="31" t="str">
        <f t="shared" si="0"/>
        <v>Pá</v>
      </c>
      <c r="C22" s="85"/>
      <c r="D22" s="35">
        <f t="shared" si="1"/>
        <v>0</v>
      </c>
      <c r="E22" s="214"/>
      <c r="F22" s="215"/>
      <c r="G22" s="215"/>
      <c r="H22" s="215"/>
      <c r="I22" s="215"/>
      <c r="J22" s="216"/>
      <c r="L22" s="30">
        <v>41124</v>
      </c>
      <c r="M22" s="31" t="str">
        <f t="shared" si="2"/>
        <v>Pá</v>
      </c>
      <c r="N22" s="85"/>
      <c r="O22" s="35">
        <f t="shared" si="3"/>
        <v>0</v>
      </c>
      <c r="P22" s="214"/>
      <c r="Q22" s="215"/>
      <c r="R22" s="215"/>
      <c r="S22" s="215"/>
      <c r="T22" s="215"/>
      <c r="U22" s="216"/>
      <c r="W22" s="30">
        <v>41124</v>
      </c>
      <c r="X22" s="31" t="str">
        <f t="shared" si="4"/>
        <v>Pá</v>
      </c>
      <c r="Y22" s="85"/>
      <c r="Z22" s="35">
        <f t="shared" si="5"/>
        <v>0</v>
      </c>
      <c r="AA22" s="214"/>
      <c r="AB22" s="215"/>
      <c r="AC22" s="215"/>
      <c r="AD22" s="215"/>
      <c r="AE22" s="215"/>
      <c r="AF22" s="216"/>
      <c r="AH22" s="30">
        <v>41124</v>
      </c>
      <c r="AI22" s="31" t="str">
        <f t="shared" si="6"/>
        <v>Pá</v>
      </c>
      <c r="AJ22" s="85"/>
      <c r="AK22" s="35">
        <f t="shared" si="7"/>
        <v>0</v>
      </c>
      <c r="AL22" s="214"/>
      <c r="AM22" s="215"/>
      <c r="AN22" s="215"/>
      <c r="AO22" s="215"/>
      <c r="AP22" s="215"/>
      <c r="AQ22" s="216"/>
    </row>
    <row r="23" spans="1:43" s="77" customFormat="1" ht="13.5">
      <c r="A23" s="81">
        <v>41125</v>
      </c>
      <c r="B23" s="82" t="str">
        <f t="shared" si="0"/>
        <v>So</v>
      </c>
      <c r="C23" s="86"/>
      <c r="D23" s="87">
        <f t="shared" si="1"/>
        <v>0</v>
      </c>
      <c r="E23" s="226"/>
      <c r="F23" s="227"/>
      <c r="G23" s="227"/>
      <c r="H23" s="227"/>
      <c r="I23" s="227"/>
      <c r="J23" s="228"/>
      <c r="L23" s="81">
        <v>41125</v>
      </c>
      <c r="M23" s="82" t="str">
        <f t="shared" si="2"/>
        <v>So</v>
      </c>
      <c r="N23" s="86"/>
      <c r="O23" s="87">
        <f t="shared" si="3"/>
        <v>0</v>
      </c>
      <c r="P23" s="226"/>
      <c r="Q23" s="227"/>
      <c r="R23" s="227"/>
      <c r="S23" s="227"/>
      <c r="T23" s="227"/>
      <c r="U23" s="228"/>
      <c r="W23" s="81">
        <v>41125</v>
      </c>
      <c r="X23" s="82" t="str">
        <f t="shared" si="4"/>
        <v>So</v>
      </c>
      <c r="Y23" s="86"/>
      <c r="Z23" s="87">
        <f t="shared" si="5"/>
        <v>0</v>
      </c>
      <c r="AA23" s="226"/>
      <c r="AB23" s="227"/>
      <c r="AC23" s="227"/>
      <c r="AD23" s="227"/>
      <c r="AE23" s="227"/>
      <c r="AF23" s="228"/>
      <c r="AH23" s="81">
        <v>41125</v>
      </c>
      <c r="AI23" s="82" t="str">
        <f t="shared" si="6"/>
        <v>So</v>
      </c>
      <c r="AJ23" s="86"/>
      <c r="AK23" s="87">
        <f t="shared" si="7"/>
        <v>0</v>
      </c>
      <c r="AL23" s="226"/>
      <c r="AM23" s="227"/>
      <c r="AN23" s="227"/>
      <c r="AO23" s="227"/>
      <c r="AP23" s="227"/>
      <c r="AQ23" s="228"/>
    </row>
    <row r="24" spans="1:43" s="76" customFormat="1" ht="13.5">
      <c r="A24" s="81">
        <v>41126</v>
      </c>
      <c r="B24" s="82" t="str">
        <f t="shared" si="0"/>
        <v>Ne</v>
      </c>
      <c r="C24" s="86"/>
      <c r="D24" s="87">
        <f t="shared" si="1"/>
        <v>0</v>
      </c>
      <c r="E24" s="226"/>
      <c r="F24" s="227"/>
      <c r="G24" s="227"/>
      <c r="H24" s="227"/>
      <c r="I24" s="227"/>
      <c r="J24" s="228"/>
      <c r="L24" s="81">
        <v>41126</v>
      </c>
      <c r="M24" s="82" t="str">
        <f t="shared" si="2"/>
        <v>Ne</v>
      </c>
      <c r="N24" s="86"/>
      <c r="O24" s="87">
        <f t="shared" si="3"/>
        <v>0</v>
      </c>
      <c r="P24" s="226"/>
      <c r="Q24" s="227"/>
      <c r="R24" s="227"/>
      <c r="S24" s="227"/>
      <c r="T24" s="227"/>
      <c r="U24" s="228"/>
      <c r="W24" s="81">
        <v>41126</v>
      </c>
      <c r="X24" s="82" t="str">
        <f t="shared" si="4"/>
        <v>Ne</v>
      </c>
      <c r="Y24" s="86"/>
      <c r="Z24" s="87">
        <f t="shared" si="5"/>
        <v>0</v>
      </c>
      <c r="AA24" s="226"/>
      <c r="AB24" s="227"/>
      <c r="AC24" s="227"/>
      <c r="AD24" s="227"/>
      <c r="AE24" s="227"/>
      <c r="AF24" s="228"/>
      <c r="AH24" s="81">
        <v>41126</v>
      </c>
      <c r="AI24" s="82" t="str">
        <f t="shared" si="6"/>
        <v>Ne</v>
      </c>
      <c r="AJ24" s="86"/>
      <c r="AK24" s="87">
        <f t="shared" si="7"/>
        <v>0</v>
      </c>
      <c r="AL24" s="226"/>
      <c r="AM24" s="227"/>
      <c r="AN24" s="227"/>
      <c r="AO24" s="227"/>
      <c r="AP24" s="227"/>
      <c r="AQ24" s="228"/>
    </row>
    <row r="25" spans="1:43" s="76" customFormat="1" ht="13.5">
      <c r="A25" s="30">
        <v>41127</v>
      </c>
      <c r="B25" s="31" t="str">
        <f t="shared" si="0"/>
        <v>Po</v>
      </c>
      <c r="C25" s="85"/>
      <c r="D25" s="35">
        <f t="shared" si="1"/>
        <v>0</v>
      </c>
      <c r="E25" s="214"/>
      <c r="F25" s="215"/>
      <c r="G25" s="215"/>
      <c r="H25" s="215"/>
      <c r="I25" s="215"/>
      <c r="J25" s="216"/>
      <c r="L25" s="30">
        <v>41127</v>
      </c>
      <c r="M25" s="31" t="str">
        <f t="shared" si="2"/>
        <v>Po</v>
      </c>
      <c r="N25" s="85"/>
      <c r="O25" s="35">
        <f t="shared" si="3"/>
        <v>0</v>
      </c>
      <c r="P25" s="214"/>
      <c r="Q25" s="215"/>
      <c r="R25" s="215"/>
      <c r="S25" s="215"/>
      <c r="T25" s="215"/>
      <c r="U25" s="216"/>
      <c r="W25" s="30">
        <v>41127</v>
      </c>
      <c r="X25" s="31" t="str">
        <f t="shared" si="4"/>
        <v>Po</v>
      </c>
      <c r="Y25" s="85"/>
      <c r="Z25" s="35">
        <f t="shared" si="5"/>
        <v>0</v>
      </c>
      <c r="AA25" s="214"/>
      <c r="AB25" s="215"/>
      <c r="AC25" s="215"/>
      <c r="AD25" s="215"/>
      <c r="AE25" s="215"/>
      <c r="AF25" s="216"/>
      <c r="AH25" s="30">
        <v>41127</v>
      </c>
      <c r="AI25" s="31" t="str">
        <f t="shared" si="6"/>
        <v>Po</v>
      </c>
      <c r="AJ25" s="85"/>
      <c r="AK25" s="35">
        <f t="shared" si="7"/>
        <v>0</v>
      </c>
      <c r="AL25" s="214"/>
      <c r="AM25" s="215"/>
      <c r="AN25" s="215"/>
      <c r="AO25" s="215"/>
      <c r="AP25" s="215"/>
      <c r="AQ25" s="216"/>
    </row>
    <row r="26" spans="1:43" s="76" customFormat="1" ht="13.5">
      <c r="A26" s="30">
        <v>41128</v>
      </c>
      <c r="B26" s="31" t="str">
        <f t="shared" si="0"/>
        <v>Út</v>
      </c>
      <c r="C26" s="85"/>
      <c r="D26" s="35">
        <f t="shared" si="1"/>
        <v>0</v>
      </c>
      <c r="E26" s="214"/>
      <c r="F26" s="215"/>
      <c r="G26" s="215"/>
      <c r="H26" s="215"/>
      <c r="I26" s="215"/>
      <c r="J26" s="216"/>
      <c r="L26" s="30">
        <v>41128</v>
      </c>
      <c r="M26" s="31" t="str">
        <f t="shared" si="2"/>
        <v>Út</v>
      </c>
      <c r="N26" s="85"/>
      <c r="O26" s="35">
        <f t="shared" si="3"/>
        <v>0</v>
      </c>
      <c r="P26" s="214"/>
      <c r="Q26" s="215"/>
      <c r="R26" s="215"/>
      <c r="S26" s="215"/>
      <c r="T26" s="215"/>
      <c r="U26" s="216"/>
      <c r="W26" s="30">
        <v>41128</v>
      </c>
      <c r="X26" s="31" t="str">
        <f t="shared" si="4"/>
        <v>Út</v>
      </c>
      <c r="Y26" s="85"/>
      <c r="Z26" s="35">
        <f t="shared" si="5"/>
        <v>0</v>
      </c>
      <c r="AA26" s="214"/>
      <c r="AB26" s="215"/>
      <c r="AC26" s="215"/>
      <c r="AD26" s="215"/>
      <c r="AE26" s="215"/>
      <c r="AF26" s="216"/>
      <c r="AH26" s="30">
        <v>41128</v>
      </c>
      <c r="AI26" s="31" t="str">
        <f t="shared" si="6"/>
        <v>Út</v>
      </c>
      <c r="AJ26" s="85"/>
      <c r="AK26" s="35">
        <f t="shared" si="7"/>
        <v>0</v>
      </c>
      <c r="AL26" s="214"/>
      <c r="AM26" s="215"/>
      <c r="AN26" s="215"/>
      <c r="AO26" s="215"/>
      <c r="AP26" s="215"/>
      <c r="AQ26" s="216"/>
    </row>
    <row r="27" spans="1:43" s="76" customFormat="1" ht="13.5">
      <c r="A27" s="30">
        <v>41129</v>
      </c>
      <c r="B27" s="31" t="str">
        <f t="shared" si="0"/>
        <v>St</v>
      </c>
      <c r="C27" s="85"/>
      <c r="D27" s="35">
        <f t="shared" si="1"/>
        <v>0</v>
      </c>
      <c r="E27" s="214"/>
      <c r="F27" s="215"/>
      <c r="G27" s="215"/>
      <c r="H27" s="215"/>
      <c r="I27" s="215"/>
      <c r="J27" s="216"/>
      <c r="L27" s="30">
        <v>41129</v>
      </c>
      <c r="M27" s="31" t="str">
        <f t="shared" si="2"/>
        <v>St</v>
      </c>
      <c r="N27" s="85"/>
      <c r="O27" s="35">
        <f t="shared" si="3"/>
        <v>0</v>
      </c>
      <c r="P27" s="214"/>
      <c r="Q27" s="215"/>
      <c r="R27" s="215"/>
      <c r="S27" s="215"/>
      <c r="T27" s="215"/>
      <c r="U27" s="216"/>
      <c r="W27" s="30">
        <v>41129</v>
      </c>
      <c r="X27" s="31" t="str">
        <f t="shared" si="4"/>
        <v>St</v>
      </c>
      <c r="Y27" s="85"/>
      <c r="Z27" s="35">
        <f t="shared" si="5"/>
        <v>0</v>
      </c>
      <c r="AA27" s="214"/>
      <c r="AB27" s="215"/>
      <c r="AC27" s="215"/>
      <c r="AD27" s="215"/>
      <c r="AE27" s="215"/>
      <c r="AF27" s="216"/>
      <c r="AH27" s="30">
        <v>41129</v>
      </c>
      <c r="AI27" s="31" t="str">
        <f t="shared" si="6"/>
        <v>St</v>
      </c>
      <c r="AJ27" s="85"/>
      <c r="AK27" s="35">
        <f t="shared" si="7"/>
        <v>0</v>
      </c>
      <c r="AL27" s="214"/>
      <c r="AM27" s="215"/>
      <c r="AN27" s="215"/>
      <c r="AO27" s="215"/>
      <c r="AP27" s="215"/>
      <c r="AQ27" s="216"/>
    </row>
    <row r="28" spans="1:43" s="76" customFormat="1" ht="13.5">
      <c r="A28" s="30">
        <v>41130</v>
      </c>
      <c r="B28" s="31" t="str">
        <f t="shared" si="0"/>
        <v>Čt</v>
      </c>
      <c r="C28" s="85"/>
      <c r="D28" s="35">
        <f t="shared" si="1"/>
        <v>0</v>
      </c>
      <c r="E28" s="214"/>
      <c r="F28" s="215"/>
      <c r="G28" s="215"/>
      <c r="H28" s="215"/>
      <c r="I28" s="215"/>
      <c r="J28" s="216"/>
      <c r="L28" s="30">
        <v>41130</v>
      </c>
      <c r="M28" s="31" t="str">
        <f t="shared" si="2"/>
        <v>Čt</v>
      </c>
      <c r="N28" s="85"/>
      <c r="O28" s="35">
        <f t="shared" si="3"/>
        <v>0</v>
      </c>
      <c r="P28" s="214"/>
      <c r="Q28" s="215"/>
      <c r="R28" s="215"/>
      <c r="S28" s="215"/>
      <c r="T28" s="215"/>
      <c r="U28" s="216"/>
      <c r="W28" s="30">
        <v>41130</v>
      </c>
      <c r="X28" s="31" t="str">
        <f t="shared" si="4"/>
        <v>Čt</v>
      </c>
      <c r="Y28" s="85"/>
      <c r="Z28" s="35">
        <f t="shared" si="5"/>
        <v>0</v>
      </c>
      <c r="AA28" s="214"/>
      <c r="AB28" s="215"/>
      <c r="AC28" s="215"/>
      <c r="AD28" s="215"/>
      <c r="AE28" s="215"/>
      <c r="AF28" s="216"/>
      <c r="AH28" s="30">
        <v>41130</v>
      </c>
      <c r="AI28" s="31" t="str">
        <f t="shared" si="6"/>
        <v>Čt</v>
      </c>
      <c r="AJ28" s="85"/>
      <c r="AK28" s="35">
        <f t="shared" si="7"/>
        <v>0</v>
      </c>
      <c r="AL28" s="214"/>
      <c r="AM28" s="215"/>
      <c r="AN28" s="215"/>
      <c r="AO28" s="215"/>
      <c r="AP28" s="215"/>
      <c r="AQ28" s="216"/>
    </row>
    <row r="29" spans="1:43" s="77" customFormat="1" ht="13.5">
      <c r="A29" s="30">
        <v>41131</v>
      </c>
      <c r="B29" s="31" t="str">
        <f t="shared" si="0"/>
        <v>Pá</v>
      </c>
      <c r="C29" s="85"/>
      <c r="D29" s="35">
        <f t="shared" si="1"/>
        <v>0</v>
      </c>
      <c r="E29" s="214"/>
      <c r="F29" s="215"/>
      <c r="G29" s="215"/>
      <c r="H29" s="215"/>
      <c r="I29" s="215"/>
      <c r="J29" s="216"/>
      <c r="L29" s="30">
        <v>41131</v>
      </c>
      <c r="M29" s="31" t="str">
        <f t="shared" si="2"/>
        <v>Pá</v>
      </c>
      <c r="N29" s="85"/>
      <c r="O29" s="35">
        <f t="shared" si="3"/>
        <v>0</v>
      </c>
      <c r="P29" s="214"/>
      <c r="Q29" s="215"/>
      <c r="R29" s="215"/>
      <c r="S29" s="215"/>
      <c r="T29" s="215"/>
      <c r="U29" s="216"/>
      <c r="W29" s="30">
        <v>41131</v>
      </c>
      <c r="X29" s="31" t="str">
        <f t="shared" si="4"/>
        <v>Pá</v>
      </c>
      <c r="Y29" s="85"/>
      <c r="Z29" s="35">
        <f t="shared" si="5"/>
        <v>0</v>
      </c>
      <c r="AA29" s="214"/>
      <c r="AB29" s="215"/>
      <c r="AC29" s="215"/>
      <c r="AD29" s="215"/>
      <c r="AE29" s="215"/>
      <c r="AF29" s="216"/>
      <c r="AH29" s="30">
        <v>41131</v>
      </c>
      <c r="AI29" s="31" t="str">
        <f t="shared" si="6"/>
        <v>Pá</v>
      </c>
      <c r="AJ29" s="85"/>
      <c r="AK29" s="35">
        <f t="shared" si="7"/>
        <v>0</v>
      </c>
      <c r="AL29" s="214"/>
      <c r="AM29" s="215"/>
      <c r="AN29" s="215"/>
      <c r="AO29" s="215"/>
      <c r="AP29" s="215"/>
      <c r="AQ29" s="216"/>
    </row>
    <row r="30" spans="1:43" s="77" customFormat="1" ht="13.5">
      <c r="A30" s="81">
        <v>41132</v>
      </c>
      <c r="B30" s="82" t="str">
        <f t="shared" si="0"/>
        <v>So</v>
      </c>
      <c r="C30" s="86"/>
      <c r="D30" s="87">
        <f t="shared" si="1"/>
        <v>0</v>
      </c>
      <c r="E30" s="211"/>
      <c r="F30" s="212"/>
      <c r="G30" s="212"/>
      <c r="H30" s="212"/>
      <c r="I30" s="212"/>
      <c r="J30" s="213"/>
      <c r="L30" s="81">
        <v>41132</v>
      </c>
      <c r="M30" s="82" t="str">
        <f t="shared" si="2"/>
        <v>So</v>
      </c>
      <c r="N30" s="86"/>
      <c r="O30" s="87">
        <f t="shared" si="3"/>
        <v>0</v>
      </c>
      <c r="P30" s="211"/>
      <c r="Q30" s="212"/>
      <c r="R30" s="212"/>
      <c r="S30" s="212"/>
      <c r="T30" s="212"/>
      <c r="U30" s="213"/>
      <c r="W30" s="81">
        <v>41132</v>
      </c>
      <c r="X30" s="82" t="str">
        <f t="shared" si="4"/>
        <v>So</v>
      </c>
      <c r="Y30" s="86"/>
      <c r="Z30" s="87">
        <f t="shared" si="5"/>
        <v>0</v>
      </c>
      <c r="AA30" s="211"/>
      <c r="AB30" s="212"/>
      <c r="AC30" s="212"/>
      <c r="AD30" s="212"/>
      <c r="AE30" s="212"/>
      <c r="AF30" s="213"/>
      <c r="AH30" s="81">
        <v>41132</v>
      </c>
      <c r="AI30" s="82" t="str">
        <f t="shared" si="6"/>
        <v>So</v>
      </c>
      <c r="AJ30" s="86"/>
      <c r="AK30" s="87">
        <f t="shared" si="7"/>
        <v>0</v>
      </c>
      <c r="AL30" s="211"/>
      <c r="AM30" s="212"/>
      <c r="AN30" s="212"/>
      <c r="AO30" s="212"/>
      <c r="AP30" s="212"/>
      <c r="AQ30" s="213"/>
    </row>
    <row r="31" spans="1:43" s="76" customFormat="1" ht="13.5">
      <c r="A31" s="81">
        <v>41133</v>
      </c>
      <c r="B31" s="82" t="str">
        <f t="shared" si="0"/>
        <v>Ne</v>
      </c>
      <c r="C31" s="86"/>
      <c r="D31" s="87">
        <f t="shared" si="1"/>
        <v>0</v>
      </c>
      <c r="E31" s="211"/>
      <c r="F31" s="212"/>
      <c r="G31" s="212"/>
      <c r="H31" s="212"/>
      <c r="I31" s="212"/>
      <c r="J31" s="213"/>
      <c r="L31" s="81">
        <v>41133</v>
      </c>
      <c r="M31" s="82" t="str">
        <f t="shared" si="2"/>
        <v>Ne</v>
      </c>
      <c r="N31" s="86"/>
      <c r="O31" s="87">
        <f t="shared" si="3"/>
        <v>0</v>
      </c>
      <c r="P31" s="211"/>
      <c r="Q31" s="212"/>
      <c r="R31" s="212"/>
      <c r="S31" s="212"/>
      <c r="T31" s="212"/>
      <c r="U31" s="213"/>
      <c r="W31" s="81">
        <v>41133</v>
      </c>
      <c r="X31" s="82" t="str">
        <f t="shared" si="4"/>
        <v>Ne</v>
      </c>
      <c r="Y31" s="86"/>
      <c r="Z31" s="87">
        <f t="shared" si="5"/>
        <v>0</v>
      </c>
      <c r="AA31" s="211"/>
      <c r="AB31" s="212"/>
      <c r="AC31" s="212"/>
      <c r="AD31" s="212"/>
      <c r="AE31" s="212"/>
      <c r="AF31" s="213"/>
      <c r="AH31" s="81">
        <v>41133</v>
      </c>
      <c r="AI31" s="82" t="str">
        <f t="shared" si="6"/>
        <v>Ne</v>
      </c>
      <c r="AJ31" s="86"/>
      <c r="AK31" s="87">
        <f t="shared" si="7"/>
        <v>0</v>
      </c>
      <c r="AL31" s="211"/>
      <c r="AM31" s="212"/>
      <c r="AN31" s="212"/>
      <c r="AO31" s="212"/>
      <c r="AP31" s="212"/>
      <c r="AQ31" s="213"/>
    </row>
    <row r="32" spans="1:43" s="76" customFormat="1" ht="13.5">
      <c r="A32" s="30">
        <v>41134</v>
      </c>
      <c r="B32" s="31" t="str">
        <f t="shared" si="0"/>
        <v>Po</v>
      </c>
      <c r="C32" s="85"/>
      <c r="D32" s="35">
        <f t="shared" si="1"/>
        <v>0</v>
      </c>
      <c r="E32" s="223"/>
      <c r="F32" s="224"/>
      <c r="G32" s="224"/>
      <c r="H32" s="224"/>
      <c r="I32" s="224"/>
      <c r="J32" s="225"/>
      <c r="L32" s="30">
        <v>41134</v>
      </c>
      <c r="M32" s="31" t="str">
        <f t="shared" si="2"/>
        <v>Po</v>
      </c>
      <c r="N32" s="85"/>
      <c r="O32" s="35">
        <f t="shared" si="3"/>
        <v>0</v>
      </c>
      <c r="P32" s="223"/>
      <c r="Q32" s="224"/>
      <c r="R32" s="224"/>
      <c r="S32" s="224"/>
      <c r="T32" s="224"/>
      <c r="U32" s="225"/>
      <c r="W32" s="30">
        <v>41134</v>
      </c>
      <c r="X32" s="31" t="str">
        <f t="shared" si="4"/>
        <v>Po</v>
      </c>
      <c r="Y32" s="85"/>
      <c r="Z32" s="35">
        <f t="shared" si="5"/>
        <v>0</v>
      </c>
      <c r="AA32" s="223"/>
      <c r="AB32" s="224"/>
      <c r="AC32" s="224"/>
      <c r="AD32" s="224"/>
      <c r="AE32" s="224"/>
      <c r="AF32" s="225"/>
      <c r="AH32" s="30">
        <v>41134</v>
      </c>
      <c r="AI32" s="31" t="str">
        <f t="shared" si="6"/>
        <v>Po</v>
      </c>
      <c r="AJ32" s="85"/>
      <c r="AK32" s="35">
        <f t="shared" si="7"/>
        <v>0</v>
      </c>
      <c r="AL32" s="223"/>
      <c r="AM32" s="224"/>
      <c r="AN32" s="224"/>
      <c r="AO32" s="224"/>
      <c r="AP32" s="224"/>
      <c r="AQ32" s="225"/>
    </row>
    <row r="33" spans="1:43" s="76" customFormat="1" ht="13.5">
      <c r="A33" s="30">
        <v>41135</v>
      </c>
      <c r="B33" s="31" t="str">
        <f t="shared" si="0"/>
        <v>Út</v>
      </c>
      <c r="C33" s="85"/>
      <c r="D33" s="35">
        <f t="shared" si="1"/>
        <v>0</v>
      </c>
      <c r="E33" s="223"/>
      <c r="F33" s="224"/>
      <c r="G33" s="224"/>
      <c r="H33" s="224"/>
      <c r="I33" s="224"/>
      <c r="J33" s="225"/>
      <c r="L33" s="30">
        <v>41135</v>
      </c>
      <c r="M33" s="31" t="str">
        <f t="shared" si="2"/>
        <v>Út</v>
      </c>
      <c r="N33" s="85"/>
      <c r="O33" s="35">
        <f t="shared" si="3"/>
        <v>0</v>
      </c>
      <c r="P33" s="223"/>
      <c r="Q33" s="224"/>
      <c r="R33" s="224"/>
      <c r="S33" s="224"/>
      <c r="T33" s="224"/>
      <c r="U33" s="225"/>
      <c r="W33" s="30">
        <v>41135</v>
      </c>
      <c r="X33" s="31" t="str">
        <f t="shared" si="4"/>
        <v>Út</v>
      </c>
      <c r="Y33" s="85"/>
      <c r="Z33" s="35">
        <f t="shared" si="5"/>
        <v>0</v>
      </c>
      <c r="AA33" s="223"/>
      <c r="AB33" s="224"/>
      <c r="AC33" s="224"/>
      <c r="AD33" s="224"/>
      <c r="AE33" s="224"/>
      <c r="AF33" s="225"/>
      <c r="AH33" s="30">
        <v>41135</v>
      </c>
      <c r="AI33" s="31" t="str">
        <f t="shared" si="6"/>
        <v>Út</v>
      </c>
      <c r="AJ33" s="85"/>
      <c r="AK33" s="35">
        <f t="shared" si="7"/>
        <v>0</v>
      </c>
      <c r="AL33" s="223"/>
      <c r="AM33" s="224"/>
      <c r="AN33" s="224"/>
      <c r="AO33" s="224"/>
      <c r="AP33" s="224"/>
      <c r="AQ33" s="225"/>
    </row>
    <row r="34" spans="1:43" s="76" customFormat="1" ht="13.5">
      <c r="A34" s="30">
        <v>41136</v>
      </c>
      <c r="B34" s="31" t="str">
        <f t="shared" si="0"/>
        <v>St</v>
      </c>
      <c r="C34" s="85"/>
      <c r="D34" s="35">
        <f t="shared" si="1"/>
        <v>0</v>
      </c>
      <c r="E34" s="223"/>
      <c r="F34" s="224"/>
      <c r="G34" s="224"/>
      <c r="H34" s="224"/>
      <c r="I34" s="224"/>
      <c r="J34" s="225"/>
      <c r="L34" s="30">
        <v>41136</v>
      </c>
      <c r="M34" s="31" t="str">
        <f t="shared" si="2"/>
        <v>St</v>
      </c>
      <c r="N34" s="85"/>
      <c r="O34" s="35">
        <f t="shared" si="3"/>
        <v>0</v>
      </c>
      <c r="P34" s="223"/>
      <c r="Q34" s="224"/>
      <c r="R34" s="224"/>
      <c r="S34" s="224"/>
      <c r="T34" s="224"/>
      <c r="U34" s="225"/>
      <c r="W34" s="30">
        <v>41136</v>
      </c>
      <c r="X34" s="31" t="str">
        <f t="shared" si="4"/>
        <v>St</v>
      </c>
      <c r="Y34" s="85"/>
      <c r="Z34" s="35">
        <f t="shared" si="5"/>
        <v>0</v>
      </c>
      <c r="AA34" s="223"/>
      <c r="AB34" s="224"/>
      <c r="AC34" s="224"/>
      <c r="AD34" s="224"/>
      <c r="AE34" s="224"/>
      <c r="AF34" s="225"/>
      <c r="AH34" s="30">
        <v>41136</v>
      </c>
      <c r="AI34" s="31" t="str">
        <f t="shared" si="6"/>
        <v>St</v>
      </c>
      <c r="AJ34" s="85"/>
      <c r="AK34" s="35">
        <f t="shared" si="7"/>
        <v>0</v>
      </c>
      <c r="AL34" s="223"/>
      <c r="AM34" s="224"/>
      <c r="AN34" s="224"/>
      <c r="AO34" s="224"/>
      <c r="AP34" s="224"/>
      <c r="AQ34" s="225"/>
    </row>
    <row r="35" spans="1:43" s="76" customFormat="1" ht="13.5">
      <c r="A35" s="30">
        <v>41137</v>
      </c>
      <c r="B35" s="31" t="str">
        <f t="shared" si="0"/>
        <v>Čt</v>
      </c>
      <c r="C35" s="85"/>
      <c r="D35" s="35">
        <f t="shared" si="1"/>
        <v>0</v>
      </c>
      <c r="E35" s="214"/>
      <c r="F35" s="215"/>
      <c r="G35" s="215"/>
      <c r="H35" s="215"/>
      <c r="I35" s="215"/>
      <c r="J35" s="216"/>
      <c r="L35" s="30">
        <v>41137</v>
      </c>
      <c r="M35" s="31" t="str">
        <f t="shared" si="2"/>
        <v>Čt</v>
      </c>
      <c r="N35" s="85"/>
      <c r="O35" s="35">
        <f t="shared" si="3"/>
        <v>0</v>
      </c>
      <c r="P35" s="214"/>
      <c r="Q35" s="215"/>
      <c r="R35" s="215"/>
      <c r="S35" s="215"/>
      <c r="T35" s="215"/>
      <c r="U35" s="216"/>
      <c r="W35" s="30">
        <v>41137</v>
      </c>
      <c r="X35" s="31" t="str">
        <f t="shared" si="4"/>
        <v>Čt</v>
      </c>
      <c r="Y35" s="85"/>
      <c r="Z35" s="35">
        <f t="shared" si="5"/>
        <v>0</v>
      </c>
      <c r="AA35" s="214"/>
      <c r="AB35" s="215"/>
      <c r="AC35" s="215"/>
      <c r="AD35" s="215"/>
      <c r="AE35" s="215"/>
      <c r="AF35" s="216"/>
      <c r="AH35" s="30">
        <v>41137</v>
      </c>
      <c r="AI35" s="31" t="str">
        <f t="shared" si="6"/>
        <v>Čt</v>
      </c>
      <c r="AJ35" s="85"/>
      <c r="AK35" s="35">
        <f t="shared" si="7"/>
        <v>0</v>
      </c>
      <c r="AL35" s="214"/>
      <c r="AM35" s="215"/>
      <c r="AN35" s="215"/>
      <c r="AO35" s="215"/>
      <c r="AP35" s="215"/>
      <c r="AQ35" s="216"/>
    </row>
    <row r="36" spans="1:43" s="77" customFormat="1" ht="13.5">
      <c r="A36" s="30">
        <v>41138</v>
      </c>
      <c r="B36" s="31" t="str">
        <f t="shared" si="0"/>
        <v>Pá</v>
      </c>
      <c r="C36" s="85"/>
      <c r="D36" s="35">
        <f t="shared" si="1"/>
        <v>0</v>
      </c>
      <c r="E36" s="214"/>
      <c r="F36" s="215"/>
      <c r="G36" s="215"/>
      <c r="H36" s="215"/>
      <c r="I36" s="215"/>
      <c r="J36" s="216"/>
      <c r="L36" s="30">
        <v>41138</v>
      </c>
      <c r="M36" s="31" t="str">
        <f t="shared" si="2"/>
        <v>Pá</v>
      </c>
      <c r="N36" s="85"/>
      <c r="O36" s="35">
        <f t="shared" si="3"/>
        <v>0</v>
      </c>
      <c r="P36" s="214"/>
      <c r="Q36" s="215"/>
      <c r="R36" s="215"/>
      <c r="S36" s="215"/>
      <c r="T36" s="215"/>
      <c r="U36" s="216"/>
      <c r="W36" s="30">
        <v>41138</v>
      </c>
      <c r="X36" s="31" t="str">
        <f t="shared" si="4"/>
        <v>Pá</v>
      </c>
      <c r="Y36" s="85"/>
      <c r="Z36" s="35">
        <f t="shared" si="5"/>
        <v>0</v>
      </c>
      <c r="AA36" s="214"/>
      <c r="AB36" s="215"/>
      <c r="AC36" s="215"/>
      <c r="AD36" s="215"/>
      <c r="AE36" s="215"/>
      <c r="AF36" s="216"/>
      <c r="AH36" s="30">
        <v>41138</v>
      </c>
      <c r="AI36" s="31" t="str">
        <f t="shared" si="6"/>
        <v>Pá</v>
      </c>
      <c r="AJ36" s="85"/>
      <c r="AK36" s="35">
        <f t="shared" si="7"/>
        <v>0</v>
      </c>
      <c r="AL36" s="214"/>
      <c r="AM36" s="215"/>
      <c r="AN36" s="215"/>
      <c r="AO36" s="215"/>
      <c r="AP36" s="215"/>
      <c r="AQ36" s="216"/>
    </row>
    <row r="37" spans="1:43" s="77" customFormat="1" ht="13.5">
      <c r="A37" s="81">
        <v>41139</v>
      </c>
      <c r="B37" s="82" t="str">
        <f t="shared" si="0"/>
        <v>So</v>
      </c>
      <c r="C37" s="86"/>
      <c r="D37" s="87">
        <f t="shared" si="1"/>
        <v>0</v>
      </c>
      <c r="E37" s="226"/>
      <c r="F37" s="227"/>
      <c r="G37" s="227"/>
      <c r="H37" s="227"/>
      <c r="I37" s="227"/>
      <c r="J37" s="228"/>
      <c r="L37" s="81">
        <v>41139</v>
      </c>
      <c r="M37" s="82" t="str">
        <f t="shared" si="2"/>
        <v>So</v>
      </c>
      <c r="N37" s="86"/>
      <c r="O37" s="87">
        <f t="shared" si="3"/>
        <v>0</v>
      </c>
      <c r="P37" s="226"/>
      <c r="Q37" s="227"/>
      <c r="R37" s="227"/>
      <c r="S37" s="227"/>
      <c r="T37" s="227"/>
      <c r="U37" s="228"/>
      <c r="W37" s="81">
        <v>41139</v>
      </c>
      <c r="X37" s="82" t="str">
        <f t="shared" si="4"/>
        <v>So</v>
      </c>
      <c r="Y37" s="86"/>
      <c r="Z37" s="87">
        <f t="shared" si="5"/>
        <v>0</v>
      </c>
      <c r="AA37" s="226"/>
      <c r="AB37" s="227"/>
      <c r="AC37" s="227"/>
      <c r="AD37" s="227"/>
      <c r="AE37" s="227"/>
      <c r="AF37" s="228"/>
      <c r="AH37" s="81">
        <v>41139</v>
      </c>
      <c r="AI37" s="82" t="str">
        <f t="shared" si="6"/>
        <v>So</v>
      </c>
      <c r="AJ37" s="86"/>
      <c r="AK37" s="87">
        <f t="shared" si="7"/>
        <v>0</v>
      </c>
      <c r="AL37" s="226"/>
      <c r="AM37" s="227"/>
      <c r="AN37" s="227"/>
      <c r="AO37" s="227"/>
      <c r="AP37" s="227"/>
      <c r="AQ37" s="228"/>
    </row>
    <row r="38" spans="1:43" s="76" customFormat="1" ht="13.5">
      <c r="A38" s="81">
        <v>41140</v>
      </c>
      <c r="B38" s="82" t="str">
        <f t="shared" si="0"/>
        <v>Ne</v>
      </c>
      <c r="C38" s="86"/>
      <c r="D38" s="87">
        <f t="shared" si="1"/>
        <v>0</v>
      </c>
      <c r="E38" s="226"/>
      <c r="F38" s="227"/>
      <c r="G38" s="227"/>
      <c r="H38" s="227"/>
      <c r="I38" s="227"/>
      <c r="J38" s="228"/>
      <c r="L38" s="81">
        <v>41140</v>
      </c>
      <c r="M38" s="82" t="str">
        <f t="shared" si="2"/>
        <v>Ne</v>
      </c>
      <c r="N38" s="86"/>
      <c r="O38" s="87">
        <f t="shared" si="3"/>
        <v>0</v>
      </c>
      <c r="P38" s="226"/>
      <c r="Q38" s="227"/>
      <c r="R38" s="227"/>
      <c r="S38" s="227"/>
      <c r="T38" s="227"/>
      <c r="U38" s="228"/>
      <c r="W38" s="81">
        <v>41140</v>
      </c>
      <c r="X38" s="82" t="str">
        <f t="shared" si="4"/>
        <v>Ne</v>
      </c>
      <c r="Y38" s="86"/>
      <c r="Z38" s="87">
        <f t="shared" si="5"/>
        <v>0</v>
      </c>
      <c r="AA38" s="226"/>
      <c r="AB38" s="227"/>
      <c r="AC38" s="227"/>
      <c r="AD38" s="227"/>
      <c r="AE38" s="227"/>
      <c r="AF38" s="228"/>
      <c r="AH38" s="81">
        <v>41140</v>
      </c>
      <c r="AI38" s="82" t="str">
        <f t="shared" si="6"/>
        <v>Ne</v>
      </c>
      <c r="AJ38" s="86"/>
      <c r="AK38" s="87">
        <f t="shared" si="7"/>
        <v>0</v>
      </c>
      <c r="AL38" s="226"/>
      <c r="AM38" s="227"/>
      <c r="AN38" s="227"/>
      <c r="AO38" s="227"/>
      <c r="AP38" s="227"/>
      <c r="AQ38" s="228"/>
    </row>
    <row r="39" spans="1:43" s="76" customFormat="1" ht="13.5">
      <c r="A39" s="30">
        <v>41141</v>
      </c>
      <c r="B39" s="31" t="str">
        <f t="shared" si="0"/>
        <v>Po</v>
      </c>
      <c r="C39" s="85"/>
      <c r="D39" s="35">
        <f t="shared" si="1"/>
        <v>0</v>
      </c>
      <c r="E39" s="214"/>
      <c r="F39" s="215"/>
      <c r="G39" s="215"/>
      <c r="H39" s="215"/>
      <c r="I39" s="215"/>
      <c r="J39" s="216"/>
      <c r="L39" s="30">
        <v>41141</v>
      </c>
      <c r="M39" s="31" t="str">
        <f t="shared" si="2"/>
        <v>Po</v>
      </c>
      <c r="N39" s="85"/>
      <c r="O39" s="35">
        <f t="shared" si="3"/>
        <v>0</v>
      </c>
      <c r="P39" s="214"/>
      <c r="Q39" s="215"/>
      <c r="R39" s="215"/>
      <c r="S39" s="215"/>
      <c r="T39" s="215"/>
      <c r="U39" s="216"/>
      <c r="W39" s="30">
        <v>41141</v>
      </c>
      <c r="X39" s="31" t="str">
        <f t="shared" si="4"/>
        <v>Po</v>
      </c>
      <c r="Y39" s="85"/>
      <c r="Z39" s="35">
        <f t="shared" si="5"/>
        <v>0</v>
      </c>
      <c r="AA39" s="214"/>
      <c r="AB39" s="215"/>
      <c r="AC39" s="215"/>
      <c r="AD39" s="215"/>
      <c r="AE39" s="215"/>
      <c r="AF39" s="216"/>
      <c r="AH39" s="30">
        <v>41141</v>
      </c>
      <c r="AI39" s="31" t="str">
        <f t="shared" si="6"/>
        <v>Po</v>
      </c>
      <c r="AJ39" s="85"/>
      <c r="AK39" s="35">
        <f t="shared" si="7"/>
        <v>0</v>
      </c>
      <c r="AL39" s="214"/>
      <c r="AM39" s="215"/>
      <c r="AN39" s="215"/>
      <c r="AO39" s="215"/>
      <c r="AP39" s="215"/>
      <c r="AQ39" s="216"/>
    </row>
    <row r="40" spans="1:43" s="76" customFormat="1" ht="13.5">
      <c r="A40" s="30">
        <v>41142</v>
      </c>
      <c r="B40" s="31" t="str">
        <f t="shared" si="0"/>
        <v>Út</v>
      </c>
      <c r="C40" s="85"/>
      <c r="D40" s="35">
        <f t="shared" si="1"/>
        <v>0</v>
      </c>
      <c r="E40" s="214"/>
      <c r="F40" s="215"/>
      <c r="G40" s="215"/>
      <c r="H40" s="215"/>
      <c r="I40" s="215"/>
      <c r="J40" s="216"/>
      <c r="L40" s="30">
        <v>41142</v>
      </c>
      <c r="M40" s="31" t="str">
        <f t="shared" si="2"/>
        <v>Út</v>
      </c>
      <c r="N40" s="85"/>
      <c r="O40" s="35">
        <f t="shared" si="3"/>
        <v>0</v>
      </c>
      <c r="P40" s="214"/>
      <c r="Q40" s="215"/>
      <c r="R40" s="215"/>
      <c r="S40" s="215"/>
      <c r="T40" s="215"/>
      <c r="U40" s="216"/>
      <c r="W40" s="30">
        <v>41142</v>
      </c>
      <c r="X40" s="31" t="str">
        <f t="shared" si="4"/>
        <v>Út</v>
      </c>
      <c r="Y40" s="85"/>
      <c r="Z40" s="35">
        <f t="shared" si="5"/>
        <v>0</v>
      </c>
      <c r="AA40" s="214"/>
      <c r="AB40" s="215"/>
      <c r="AC40" s="215"/>
      <c r="AD40" s="215"/>
      <c r="AE40" s="215"/>
      <c r="AF40" s="216"/>
      <c r="AH40" s="30">
        <v>41142</v>
      </c>
      <c r="AI40" s="31" t="str">
        <f t="shared" si="6"/>
        <v>Út</v>
      </c>
      <c r="AJ40" s="85"/>
      <c r="AK40" s="35">
        <f t="shared" si="7"/>
        <v>0</v>
      </c>
      <c r="AL40" s="214"/>
      <c r="AM40" s="215"/>
      <c r="AN40" s="215"/>
      <c r="AO40" s="215"/>
      <c r="AP40" s="215"/>
      <c r="AQ40" s="216"/>
    </row>
    <row r="41" spans="1:43" s="76" customFormat="1" ht="13.5">
      <c r="A41" s="30">
        <v>41143</v>
      </c>
      <c r="B41" s="31" t="str">
        <f t="shared" si="0"/>
        <v>St</v>
      </c>
      <c r="C41" s="85"/>
      <c r="D41" s="35">
        <f t="shared" si="1"/>
        <v>0</v>
      </c>
      <c r="E41" s="214"/>
      <c r="F41" s="215"/>
      <c r="G41" s="215"/>
      <c r="H41" s="215"/>
      <c r="I41" s="215"/>
      <c r="J41" s="216"/>
      <c r="L41" s="30">
        <v>41143</v>
      </c>
      <c r="M41" s="31" t="str">
        <f t="shared" si="2"/>
        <v>St</v>
      </c>
      <c r="N41" s="85"/>
      <c r="O41" s="35">
        <f t="shared" si="3"/>
        <v>0</v>
      </c>
      <c r="P41" s="214"/>
      <c r="Q41" s="215"/>
      <c r="R41" s="215"/>
      <c r="S41" s="215"/>
      <c r="T41" s="215"/>
      <c r="U41" s="216"/>
      <c r="W41" s="30">
        <v>41143</v>
      </c>
      <c r="X41" s="31" t="str">
        <f t="shared" si="4"/>
        <v>St</v>
      </c>
      <c r="Y41" s="85"/>
      <c r="Z41" s="35">
        <f t="shared" si="5"/>
        <v>0</v>
      </c>
      <c r="AA41" s="214"/>
      <c r="AB41" s="215"/>
      <c r="AC41" s="215"/>
      <c r="AD41" s="215"/>
      <c r="AE41" s="215"/>
      <c r="AF41" s="216"/>
      <c r="AH41" s="30">
        <v>41143</v>
      </c>
      <c r="AI41" s="31" t="str">
        <f t="shared" si="6"/>
        <v>St</v>
      </c>
      <c r="AJ41" s="85"/>
      <c r="AK41" s="35">
        <f t="shared" si="7"/>
        <v>0</v>
      </c>
      <c r="AL41" s="214"/>
      <c r="AM41" s="215"/>
      <c r="AN41" s="215"/>
      <c r="AO41" s="215"/>
      <c r="AP41" s="215"/>
      <c r="AQ41" s="216"/>
    </row>
    <row r="42" spans="1:43" s="76" customFormat="1" ht="13.5">
      <c r="A42" s="30">
        <v>41144</v>
      </c>
      <c r="B42" s="31" t="str">
        <f t="shared" si="0"/>
        <v>Čt</v>
      </c>
      <c r="C42" s="85"/>
      <c r="D42" s="35">
        <f t="shared" si="1"/>
        <v>0</v>
      </c>
      <c r="E42" s="214"/>
      <c r="F42" s="215"/>
      <c r="G42" s="215"/>
      <c r="H42" s="215"/>
      <c r="I42" s="215"/>
      <c r="J42" s="216"/>
      <c r="L42" s="30">
        <v>41144</v>
      </c>
      <c r="M42" s="31" t="str">
        <f t="shared" si="2"/>
        <v>Čt</v>
      </c>
      <c r="N42" s="85"/>
      <c r="O42" s="35">
        <f t="shared" si="3"/>
        <v>0</v>
      </c>
      <c r="P42" s="214"/>
      <c r="Q42" s="215"/>
      <c r="R42" s="215"/>
      <c r="S42" s="215"/>
      <c r="T42" s="215"/>
      <c r="U42" s="216"/>
      <c r="W42" s="30">
        <v>41144</v>
      </c>
      <c r="X42" s="31" t="str">
        <f t="shared" si="4"/>
        <v>Čt</v>
      </c>
      <c r="Y42" s="85"/>
      <c r="Z42" s="35">
        <f t="shared" si="5"/>
        <v>0</v>
      </c>
      <c r="AA42" s="214"/>
      <c r="AB42" s="215"/>
      <c r="AC42" s="215"/>
      <c r="AD42" s="215"/>
      <c r="AE42" s="215"/>
      <c r="AF42" s="216"/>
      <c r="AH42" s="30">
        <v>41144</v>
      </c>
      <c r="AI42" s="31" t="str">
        <f t="shared" si="6"/>
        <v>Čt</v>
      </c>
      <c r="AJ42" s="85"/>
      <c r="AK42" s="35">
        <f t="shared" si="7"/>
        <v>0</v>
      </c>
      <c r="AL42" s="214"/>
      <c r="AM42" s="215"/>
      <c r="AN42" s="215"/>
      <c r="AO42" s="215"/>
      <c r="AP42" s="215"/>
      <c r="AQ42" s="216"/>
    </row>
    <row r="43" spans="1:43" s="77" customFormat="1" ht="13.5">
      <c r="A43" s="30">
        <v>41145</v>
      </c>
      <c r="B43" s="31" t="str">
        <f t="shared" si="0"/>
        <v>Pá</v>
      </c>
      <c r="C43" s="85"/>
      <c r="D43" s="35">
        <f t="shared" si="1"/>
        <v>0</v>
      </c>
      <c r="E43" s="214"/>
      <c r="F43" s="215"/>
      <c r="G43" s="215"/>
      <c r="H43" s="215"/>
      <c r="I43" s="215"/>
      <c r="J43" s="216"/>
      <c r="L43" s="30">
        <v>41145</v>
      </c>
      <c r="M43" s="31" t="str">
        <f t="shared" si="2"/>
        <v>Pá</v>
      </c>
      <c r="N43" s="85"/>
      <c r="O43" s="35">
        <f t="shared" si="3"/>
        <v>0</v>
      </c>
      <c r="P43" s="214"/>
      <c r="Q43" s="215"/>
      <c r="R43" s="215"/>
      <c r="S43" s="215"/>
      <c r="T43" s="215"/>
      <c r="U43" s="216"/>
      <c r="W43" s="30">
        <v>41145</v>
      </c>
      <c r="X43" s="31" t="str">
        <f t="shared" si="4"/>
        <v>Pá</v>
      </c>
      <c r="Y43" s="85"/>
      <c r="Z43" s="35">
        <f t="shared" si="5"/>
        <v>0</v>
      </c>
      <c r="AA43" s="214"/>
      <c r="AB43" s="215"/>
      <c r="AC43" s="215"/>
      <c r="AD43" s="215"/>
      <c r="AE43" s="215"/>
      <c r="AF43" s="216"/>
      <c r="AH43" s="30">
        <v>41145</v>
      </c>
      <c r="AI43" s="31" t="str">
        <f t="shared" si="6"/>
        <v>Pá</v>
      </c>
      <c r="AJ43" s="85"/>
      <c r="AK43" s="35">
        <f t="shared" si="7"/>
        <v>0</v>
      </c>
      <c r="AL43" s="214"/>
      <c r="AM43" s="215"/>
      <c r="AN43" s="215"/>
      <c r="AO43" s="215"/>
      <c r="AP43" s="215"/>
      <c r="AQ43" s="216"/>
    </row>
    <row r="44" spans="1:43" s="77" customFormat="1" ht="13.5">
      <c r="A44" s="81">
        <v>41146</v>
      </c>
      <c r="B44" s="82" t="str">
        <f t="shared" si="0"/>
        <v>So</v>
      </c>
      <c r="C44" s="86"/>
      <c r="D44" s="87">
        <f t="shared" si="1"/>
        <v>0</v>
      </c>
      <c r="E44" s="226"/>
      <c r="F44" s="227"/>
      <c r="G44" s="227"/>
      <c r="H44" s="227"/>
      <c r="I44" s="227"/>
      <c r="J44" s="228"/>
      <c r="L44" s="81">
        <v>41146</v>
      </c>
      <c r="M44" s="82" t="str">
        <f t="shared" si="2"/>
        <v>So</v>
      </c>
      <c r="N44" s="86"/>
      <c r="O44" s="87">
        <f t="shared" si="3"/>
        <v>0</v>
      </c>
      <c r="P44" s="226"/>
      <c r="Q44" s="227"/>
      <c r="R44" s="227"/>
      <c r="S44" s="227"/>
      <c r="T44" s="227"/>
      <c r="U44" s="228"/>
      <c r="W44" s="81">
        <v>41146</v>
      </c>
      <c r="X44" s="82" t="str">
        <f t="shared" si="4"/>
        <v>So</v>
      </c>
      <c r="Y44" s="86"/>
      <c r="Z44" s="87">
        <f t="shared" si="5"/>
        <v>0</v>
      </c>
      <c r="AA44" s="226"/>
      <c r="AB44" s="227"/>
      <c r="AC44" s="227"/>
      <c r="AD44" s="227"/>
      <c r="AE44" s="227"/>
      <c r="AF44" s="228"/>
      <c r="AH44" s="81">
        <v>41146</v>
      </c>
      <c r="AI44" s="82" t="str">
        <f t="shared" si="6"/>
        <v>So</v>
      </c>
      <c r="AJ44" s="86"/>
      <c r="AK44" s="87">
        <f t="shared" si="7"/>
        <v>0</v>
      </c>
      <c r="AL44" s="226"/>
      <c r="AM44" s="227"/>
      <c r="AN44" s="227"/>
      <c r="AO44" s="227"/>
      <c r="AP44" s="227"/>
      <c r="AQ44" s="228"/>
    </row>
    <row r="45" spans="1:43" s="76" customFormat="1" ht="13.5">
      <c r="A45" s="81">
        <v>41147</v>
      </c>
      <c r="B45" s="82" t="str">
        <f t="shared" si="0"/>
        <v>Ne</v>
      </c>
      <c r="C45" s="86"/>
      <c r="D45" s="87">
        <f t="shared" si="1"/>
        <v>0</v>
      </c>
      <c r="E45" s="226"/>
      <c r="F45" s="227"/>
      <c r="G45" s="227"/>
      <c r="H45" s="227"/>
      <c r="I45" s="227"/>
      <c r="J45" s="228"/>
      <c r="L45" s="81">
        <v>41147</v>
      </c>
      <c r="M45" s="82" t="str">
        <f t="shared" si="2"/>
        <v>Ne</v>
      </c>
      <c r="N45" s="86"/>
      <c r="O45" s="87">
        <f t="shared" si="3"/>
        <v>0</v>
      </c>
      <c r="P45" s="226"/>
      <c r="Q45" s="227"/>
      <c r="R45" s="227"/>
      <c r="S45" s="227"/>
      <c r="T45" s="227"/>
      <c r="U45" s="228"/>
      <c r="W45" s="81">
        <v>41147</v>
      </c>
      <c r="X45" s="82" t="str">
        <f t="shared" si="4"/>
        <v>Ne</v>
      </c>
      <c r="Y45" s="86"/>
      <c r="Z45" s="87">
        <f t="shared" si="5"/>
        <v>0</v>
      </c>
      <c r="AA45" s="226"/>
      <c r="AB45" s="227"/>
      <c r="AC45" s="227"/>
      <c r="AD45" s="227"/>
      <c r="AE45" s="227"/>
      <c r="AF45" s="228"/>
      <c r="AH45" s="81">
        <v>41147</v>
      </c>
      <c r="AI45" s="82" t="str">
        <f t="shared" si="6"/>
        <v>Ne</v>
      </c>
      <c r="AJ45" s="86"/>
      <c r="AK45" s="87">
        <f t="shared" si="7"/>
        <v>0</v>
      </c>
      <c r="AL45" s="226"/>
      <c r="AM45" s="227"/>
      <c r="AN45" s="227"/>
      <c r="AO45" s="227"/>
      <c r="AP45" s="227"/>
      <c r="AQ45" s="228"/>
    </row>
    <row r="46" spans="1:43" s="76" customFormat="1" ht="13.5">
      <c r="A46" s="30">
        <v>41148</v>
      </c>
      <c r="B46" s="31" t="str">
        <f t="shared" si="0"/>
        <v>Po</v>
      </c>
      <c r="C46" s="85"/>
      <c r="D46" s="35">
        <f t="shared" si="1"/>
        <v>0</v>
      </c>
      <c r="E46" s="223"/>
      <c r="F46" s="224"/>
      <c r="G46" s="224"/>
      <c r="H46" s="224"/>
      <c r="I46" s="224"/>
      <c r="J46" s="225"/>
      <c r="L46" s="30">
        <v>41148</v>
      </c>
      <c r="M46" s="31" t="str">
        <f t="shared" si="2"/>
        <v>Po</v>
      </c>
      <c r="N46" s="85"/>
      <c r="O46" s="35">
        <f t="shared" si="3"/>
        <v>0</v>
      </c>
      <c r="P46" s="223"/>
      <c r="Q46" s="224"/>
      <c r="R46" s="224"/>
      <c r="S46" s="224"/>
      <c r="T46" s="224"/>
      <c r="U46" s="225"/>
      <c r="W46" s="30">
        <v>41148</v>
      </c>
      <c r="X46" s="31" t="str">
        <f t="shared" si="4"/>
        <v>Po</v>
      </c>
      <c r="Y46" s="85"/>
      <c r="Z46" s="35">
        <f t="shared" si="5"/>
        <v>0</v>
      </c>
      <c r="AA46" s="223"/>
      <c r="AB46" s="224"/>
      <c r="AC46" s="224"/>
      <c r="AD46" s="224"/>
      <c r="AE46" s="224"/>
      <c r="AF46" s="225"/>
      <c r="AH46" s="30">
        <v>41148</v>
      </c>
      <c r="AI46" s="31" t="str">
        <f t="shared" si="6"/>
        <v>Po</v>
      </c>
      <c r="AJ46" s="85"/>
      <c r="AK46" s="35">
        <f t="shared" si="7"/>
        <v>0</v>
      </c>
      <c r="AL46" s="223"/>
      <c r="AM46" s="224"/>
      <c r="AN46" s="224"/>
      <c r="AO46" s="224"/>
      <c r="AP46" s="224"/>
      <c r="AQ46" s="225"/>
    </row>
    <row r="47" spans="1:43" s="76" customFormat="1" ht="13.5">
      <c r="A47" s="30">
        <v>41149</v>
      </c>
      <c r="B47" s="31" t="str">
        <f t="shared" si="0"/>
        <v>Út</v>
      </c>
      <c r="C47" s="85"/>
      <c r="D47" s="35">
        <f t="shared" si="1"/>
        <v>0</v>
      </c>
      <c r="E47" s="223"/>
      <c r="F47" s="224"/>
      <c r="G47" s="224"/>
      <c r="H47" s="224"/>
      <c r="I47" s="224"/>
      <c r="J47" s="225"/>
      <c r="L47" s="30">
        <v>41149</v>
      </c>
      <c r="M47" s="31" t="str">
        <f t="shared" si="2"/>
        <v>Út</v>
      </c>
      <c r="N47" s="85"/>
      <c r="O47" s="35">
        <f t="shared" si="3"/>
        <v>0</v>
      </c>
      <c r="P47" s="223"/>
      <c r="Q47" s="224"/>
      <c r="R47" s="224"/>
      <c r="S47" s="224"/>
      <c r="T47" s="224"/>
      <c r="U47" s="225"/>
      <c r="W47" s="30">
        <v>41149</v>
      </c>
      <c r="X47" s="31" t="str">
        <f t="shared" si="4"/>
        <v>Út</v>
      </c>
      <c r="Y47" s="85"/>
      <c r="Z47" s="35">
        <f t="shared" si="5"/>
        <v>0</v>
      </c>
      <c r="AA47" s="223"/>
      <c r="AB47" s="224"/>
      <c r="AC47" s="224"/>
      <c r="AD47" s="224"/>
      <c r="AE47" s="224"/>
      <c r="AF47" s="225"/>
      <c r="AH47" s="30">
        <v>41149</v>
      </c>
      <c r="AI47" s="31" t="str">
        <f t="shared" si="6"/>
        <v>Út</v>
      </c>
      <c r="AJ47" s="85"/>
      <c r="AK47" s="35">
        <f t="shared" si="7"/>
        <v>0</v>
      </c>
      <c r="AL47" s="223"/>
      <c r="AM47" s="224"/>
      <c r="AN47" s="224"/>
      <c r="AO47" s="224"/>
      <c r="AP47" s="224"/>
      <c r="AQ47" s="225"/>
    </row>
    <row r="48" spans="1:43" s="76" customFormat="1" ht="13.5">
      <c r="A48" s="30">
        <v>41150</v>
      </c>
      <c r="B48" s="31" t="str">
        <f t="shared" si="0"/>
        <v>St</v>
      </c>
      <c r="C48" s="85"/>
      <c r="D48" s="35">
        <f t="shared" si="1"/>
        <v>0</v>
      </c>
      <c r="E48" s="223"/>
      <c r="F48" s="224"/>
      <c r="G48" s="224"/>
      <c r="H48" s="224"/>
      <c r="I48" s="224"/>
      <c r="J48" s="225"/>
      <c r="L48" s="30">
        <v>41150</v>
      </c>
      <c r="M48" s="31" t="str">
        <f t="shared" si="2"/>
        <v>St</v>
      </c>
      <c r="N48" s="85"/>
      <c r="O48" s="35">
        <f t="shared" si="3"/>
        <v>0</v>
      </c>
      <c r="P48" s="223"/>
      <c r="Q48" s="224"/>
      <c r="R48" s="224"/>
      <c r="S48" s="224"/>
      <c r="T48" s="224"/>
      <c r="U48" s="225"/>
      <c r="W48" s="30">
        <v>41150</v>
      </c>
      <c r="X48" s="31" t="str">
        <f t="shared" si="4"/>
        <v>St</v>
      </c>
      <c r="Y48" s="85"/>
      <c r="Z48" s="35">
        <f t="shared" si="5"/>
        <v>0</v>
      </c>
      <c r="AA48" s="223"/>
      <c r="AB48" s="224"/>
      <c r="AC48" s="224"/>
      <c r="AD48" s="224"/>
      <c r="AE48" s="224"/>
      <c r="AF48" s="225"/>
      <c r="AH48" s="30">
        <v>41150</v>
      </c>
      <c r="AI48" s="31" t="str">
        <f t="shared" si="6"/>
        <v>St</v>
      </c>
      <c r="AJ48" s="85"/>
      <c r="AK48" s="35">
        <f t="shared" si="7"/>
        <v>0</v>
      </c>
      <c r="AL48" s="223"/>
      <c r="AM48" s="224"/>
      <c r="AN48" s="224"/>
      <c r="AO48" s="224"/>
      <c r="AP48" s="224"/>
      <c r="AQ48" s="225"/>
    </row>
    <row r="49" spans="1:43" s="76" customFormat="1" ht="13.5">
      <c r="A49" s="30">
        <v>41151</v>
      </c>
      <c r="B49" s="31" t="str">
        <f t="shared" si="0"/>
        <v>Čt</v>
      </c>
      <c r="C49" s="85"/>
      <c r="D49" s="35">
        <f t="shared" si="1"/>
        <v>0</v>
      </c>
      <c r="E49" s="214"/>
      <c r="F49" s="215"/>
      <c r="G49" s="215"/>
      <c r="H49" s="215"/>
      <c r="I49" s="215"/>
      <c r="J49" s="216"/>
      <c r="L49" s="30">
        <v>41151</v>
      </c>
      <c r="M49" s="31" t="str">
        <f t="shared" si="2"/>
        <v>Čt</v>
      </c>
      <c r="N49" s="85"/>
      <c r="O49" s="35">
        <f t="shared" si="3"/>
        <v>0</v>
      </c>
      <c r="P49" s="214"/>
      <c r="Q49" s="215"/>
      <c r="R49" s="215"/>
      <c r="S49" s="215"/>
      <c r="T49" s="215"/>
      <c r="U49" s="216"/>
      <c r="W49" s="30">
        <v>41151</v>
      </c>
      <c r="X49" s="31" t="str">
        <f t="shared" si="4"/>
        <v>Čt</v>
      </c>
      <c r="Y49" s="85"/>
      <c r="Z49" s="35">
        <f t="shared" si="5"/>
        <v>0</v>
      </c>
      <c r="AA49" s="214"/>
      <c r="AB49" s="215"/>
      <c r="AC49" s="215"/>
      <c r="AD49" s="215"/>
      <c r="AE49" s="215"/>
      <c r="AF49" s="216"/>
      <c r="AH49" s="30">
        <v>41151</v>
      </c>
      <c r="AI49" s="31" t="str">
        <f t="shared" si="6"/>
        <v>Čt</v>
      </c>
      <c r="AJ49" s="85"/>
      <c r="AK49" s="35">
        <f t="shared" si="7"/>
        <v>0</v>
      </c>
      <c r="AL49" s="214"/>
      <c r="AM49" s="215"/>
      <c r="AN49" s="215"/>
      <c r="AO49" s="215"/>
      <c r="AP49" s="215"/>
      <c r="AQ49" s="216"/>
    </row>
    <row r="50" spans="1:43" s="77" customFormat="1" ht="14.25" thickBot="1">
      <c r="A50" s="30">
        <v>41152</v>
      </c>
      <c r="B50" s="31" t="str">
        <f t="shared" si="0"/>
        <v>Pá</v>
      </c>
      <c r="C50" s="88"/>
      <c r="D50" s="35">
        <f t="shared" si="1"/>
        <v>0</v>
      </c>
      <c r="E50" s="217"/>
      <c r="F50" s="218"/>
      <c r="G50" s="218"/>
      <c r="H50" s="218"/>
      <c r="I50" s="218"/>
      <c r="J50" s="219"/>
      <c r="L50" s="30">
        <v>41152</v>
      </c>
      <c r="M50" s="31" t="str">
        <f t="shared" si="2"/>
        <v>Pá</v>
      </c>
      <c r="N50" s="88"/>
      <c r="O50" s="35">
        <f t="shared" si="3"/>
        <v>0</v>
      </c>
      <c r="P50" s="217"/>
      <c r="Q50" s="218"/>
      <c r="R50" s="218"/>
      <c r="S50" s="218"/>
      <c r="T50" s="218"/>
      <c r="U50" s="219"/>
      <c r="W50" s="30">
        <v>41152</v>
      </c>
      <c r="X50" s="31" t="str">
        <f t="shared" si="4"/>
        <v>Pá</v>
      </c>
      <c r="Y50" s="88"/>
      <c r="Z50" s="35">
        <f t="shared" si="5"/>
        <v>0</v>
      </c>
      <c r="AA50" s="217"/>
      <c r="AB50" s="218"/>
      <c r="AC50" s="218"/>
      <c r="AD50" s="218"/>
      <c r="AE50" s="218"/>
      <c r="AF50" s="219"/>
      <c r="AH50" s="30">
        <v>41152</v>
      </c>
      <c r="AI50" s="31" t="str">
        <f t="shared" si="6"/>
        <v>Pá</v>
      </c>
      <c r="AJ50" s="88"/>
      <c r="AK50" s="35">
        <f t="shared" si="7"/>
        <v>0</v>
      </c>
      <c r="AL50" s="217"/>
      <c r="AM50" s="218"/>
      <c r="AN50" s="218"/>
      <c r="AO50" s="218"/>
      <c r="AP50" s="218"/>
      <c r="AQ50" s="219"/>
    </row>
    <row r="51" spans="1:43" ht="13.5" thickBot="1">
      <c r="A51" s="39" t="s">
        <v>22</v>
      </c>
      <c r="B51" s="40"/>
      <c r="C51" s="41"/>
      <c r="D51" s="65">
        <f>SUM(C20:C50)</f>
        <v>0</v>
      </c>
      <c r="E51" s="136" t="s">
        <v>23</v>
      </c>
      <c r="F51" s="137"/>
      <c r="G51" s="41"/>
      <c r="H51" s="41"/>
      <c r="I51" s="41"/>
      <c r="J51" s="26"/>
      <c r="L51" s="39" t="s">
        <v>22</v>
      </c>
      <c r="M51" s="40"/>
      <c r="N51" s="41"/>
      <c r="O51" s="65">
        <f>SUM(N20:N50)</f>
        <v>0</v>
      </c>
      <c r="P51" s="136" t="s">
        <v>23</v>
      </c>
      <c r="Q51" s="137"/>
      <c r="R51" s="41"/>
      <c r="S51" s="41"/>
      <c r="T51" s="41"/>
      <c r="U51" s="26"/>
      <c r="W51" s="39" t="s">
        <v>22</v>
      </c>
      <c r="X51" s="40"/>
      <c r="Y51" s="41"/>
      <c r="Z51" s="65">
        <f>SUM(Y20:Y50)</f>
        <v>0</v>
      </c>
      <c r="AA51" s="136" t="s">
        <v>23</v>
      </c>
      <c r="AB51" s="137"/>
      <c r="AC51" s="41"/>
      <c r="AD51" s="41"/>
      <c r="AE51" s="41"/>
      <c r="AF51" s="26"/>
      <c r="AH51" s="39" t="s">
        <v>22</v>
      </c>
      <c r="AI51" s="40"/>
      <c r="AJ51" s="41"/>
      <c r="AK51" s="65">
        <f>SUM(AJ20:AJ50)</f>
        <v>0</v>
      </c>
      <c r="AL51" s="136" t="s">
        <v>23</v>
      </c>
      <c r="AM51" s="137"/>
      <c r="AN51" s="41"/>
      <c r="AO51" s="41"/>
      <c r="AP51" s="41"/>
      <c r="AQ51" s="26"/>
    </row>
    <row r="52" spans="1:43" ht="13.5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</row>
    <row r="53" spans="1:43" ht="13.5" thickBot="1">
      <c r="A53" s="220" t="s">
        <v>24</v>
      </c>
      <c r="B53" s="221"/>
      <c r="C53" s="221"/>
      <c r="D53" s="221"/>
      <c r="E53" s="222"/>
      <c r="F53" s="43"/>
      <c r="G53" s="117" t="s">
        <v>25</v>
      </c>
      <c r="H53" s="118"/>
      <c r="I53" s="118"/>
      <c r="J53" s="120"/>
      <c r="L53" s="220" t="s">
        <v>24</v>
      </c>
      <c r="M53" s="221"/>
      <c r="N53" s="221"/>
      <c r="O53" s="221"/>
      <c r="P53" s="222"/>
      <c r="Q53" s="43"/>
      <c r="R53" s="117" t="s">
        <v>25</v>
      </c>
      <c r="S53" s="118"/>
      <c r="T53" s="118"/>
      <c r="U53" s="120"/>
      <c r="W53" s="220" t="s">
        <v>24</v>
      </c>
      <c r="X53" s="221"/>
      <c r="Y53" s="221"/>
      <c r="Z53" s="221"/>
      <c r="AA53" s="222"/>
      <c r="AB53" s="43"/>
      <c r="AC53" s="117" t="s">
        <v>25</v>
      </c>
      <c r="AD53" s="118"/>
      <c r="AE53" s="118"/>
      <c r="AF53" s="120"/>
      <c r="AH53" s="220" t="s">
        <v>24</v>
      </c>
      <c r="AI53" s="221"/>
      <c r="AJ53" s="221"/>
      <c r="AK53" s="221"/>
      <c r="AL53" s="222"/>
      <c r="AM53" s="43"/>
      <c r="AN53" s="117" t="s">
        <v>25</v>
      </c>
      <c r="AO53" s="118"/>
      <c r="AP53" s="118"/>
      <c r="AQ53" s="120"/>
    </row>
    <row r="54" spans="1:43" ht="12.75">
      <c r="A54" s="184" t="s">
        <v>26</v>
      </c>
      <c r="B54" s="185"/>
      <c r="C54" s="185"/>
      <c r="D54" s="208"/>
      <c r="E54" s="90"/>
      <c r="F54" s="45"/>
      <c r="G54" s="138" t="s">
        <v>27</v>
      </c>
      <c r="H54" s="141"/>
      <c r="I54" s="142"/>
      <c r="J54" s="143"/>
      <c r="L54" s="184" t="s">
        <v>26</v>
      </c>
      <c r="M54" s="185"/>
      <c r="N54" s="185"/>
      <c r="O54" s="208"/>
      <c r="P54" s="90"/>
      <c r="Q54" s="45"/>
      <c r="R54" s="138" t="s">
        <v>27</v>
      </c>
      <c r="S54" s="141"/>
      <c r="T54" s="142"/>
      <c r="U54" s="143"/>
      <c r="W54" s="184" t="s">
        <v>26</v>
      </c>
      <c r="X54" s="185"/>
      <c r="Y54" s="185"/>
      <c r="Z54" s="208"/>
      <c r="AA54" s="90"/>
      <c r="AB54" s="45"/>
      <c r="AC54" s="138" t="s">
        <v>27</v>
      </c>
      <c r="AD54" s="141"/>
      <c r="AE54" s="142"/>
      <c r="AF54" s="143"/>
      <c r="AH54" s="184" t="s">
        <v>26</v>
      </c>
      <c r="AI54" s="185"/>
      <c r="AJ54" s="185"/>
      <c r="AK54" s="208"/>
      <c r="AL54" s="90"/>
      <c r="AM54" s="45"/>
      <c r="AN54" s="138" t="s">
        <v>27</v>
      </c>
      <c r="AO54" s="141"/>
      <c r="AP54" s="142"/>
      <c r="AQ54" s="143"/>
    </row>
    <row r="55" spans="1:43" ht="12.75">
      <c r="A55" s="188" t="s">
        <v>28</v>
      </c>
      <c r="B55" s="189"/>
      <c r="C55" s="189"/>
      <c r="D55" s="209"/>
      <c r="E55" s="46"/>
      <c r="F55" s="45"/>
      <c r="G55" s="121" t="s">
        <v>28</v>
      </c>
      <c r="H55" s="124"/>
      <c r="I55" s="125"/>
      <c r="J55" s="210"/>
      <c r="L55" s="188" t="s">
        <v>28</v>
      </c>
      <c r="M55" s="189"/>
      <c r="N55" s="189"/>
      <c r="O55" s="209"/>
      <c r="P55" s="46"/>
      <c r="Q55" s="45"/>
      <c r="R55" s="121" t="s">
        <v>28</v>
      </c>
      <c r="S55" s="124"/>
      <c r="T55" s="125"/>
      <c r="U55" s="210"/>
      <c r="W55" s="188" t="s">
        <v>28</v>
      </c>
      <c r="X55" s="189"/>
      <c r="Y55" s="189"/>
      <c r="Z55" s="209"/>
      <c r="AA55" s="46"/>
      <c r="AB55" s="45"/>
      <c r="AC55" s="121" t="s">
        <v>28</v>
      </c>
      <c r="AD55" s="124"/>
      <c r="AE55" s="125"/>
      <c r="AF55" s="210"/>
      <c r="AH55" s="188" t="s">
        <v>28</v>
      </c>
      <c r="AI55" s="189"/>
      <c r="AJ55" s="189"/>
      <c r="AK55" s="209"/>
      <c r="AL55" s="46"/>
      <c r="AM55" s="45"/>
      <c r="AN55" s="121" t="s">
        <v>28</v>
      </c>
      <c r="AO55" s="124"/>
      <c r="AP55" s="125"/>
      <c r="AQ55" s="210"/>
    </row>
    <row r="56" spans="1:43" ht="13.5" customHeight="1">
      <c r="A56" s="198" t="s">
        <v>68</v>
      </c>
      <c r="B56" s="199"/>
      <c r="C56" s="199"/>
      <c r="D56" s="199"/>
      <c r="E56" s="68">
        <f>J13*8*E55</f>
        <v>0</v>
      </c>
      <c r="F56" s="67"/>
      <c r="G56" s="200" t="s">
        <v>58</v>
      </c>
      <c r="H56" s="201"/>
      <c r="I56" s="202">
        <f>ROUND(J13*160/E15*I55,2)</f>
        <v>0</v>
      </c>
      <c r="J56" s="203" t="e">
        <f>ROUND(O13*160/J15*J55,2)</f>
        <v>#DIV/0!</v>
      </c>
      <c r="L56" s="198" t="s">
        <v>68</v>
      </c>
      <c r="M56" s="199"/>
      <c r="N56" s="199"/>
      <c r="O56" s="199"/>
      <c r="P56" s="68">
        <f>U13*160/P15*P55</f>
        <v>0</v>
      </c>
      <c r="Q56" s="67"/>
      <c r="R56" s="200" t="s">
        <v>58</v>
      </c>
      <c r="S56" s="201"/>
      <c r="T56" s="202">
        <f>ROUND(U13*160/P15*T55,2)</f>
        <v>0</v>
      </c>
      <c r="U56" s="203" t="e">
        <f>ROUND(Z13*160/U15*U55,2)</f>
        <v>#DIV/0!</v>
      </c>
      <c r="W56" s="198" t="s">
        <v>68</v>
      </c>
      <c r="X56" s="199"/>
      <c r="Y56" s="199"/>
      <c r="Z56" s="199"/>
      <c r="AA56" s="68">
        <f>AF13*8*AA55</f>
        <v>0</v>
      </c>
      <c r="AB56" s="67"/>
      <c r="AC56" s="200" t="s">
        <v>58</v>
      </c>
      <c r="AD56" s="201"/>
      <c r="AE56" s="202">
        <f>ROUND(AF13*160/AA15*AE55,2)</f>
        <v>0</v>
      </c>
      <c r="AF56" s="203" t="e">
        <f>ROUND(AK13*160/AF15*AF55,2)</f>
        <v>#DIV/0!</v>
      </c>
      <c r="AH56" s="198" t="s">
        <v>68</v>
      </c>
      <c r="AI56" s="199"/>
      <c r="AJ56" s="199"/>
      <c r="AK56" s="199"/>
      <c r="AL56" s="68">
        <f>AQ13*8*AL55</f>
        <v>0</v>
      </c>
      <c r="AM56" s="67"/>
      <c r="AN56" s="200" t="s">
        <v>58</v>
      </c>
      <c r="AO56" s="201"/>
      <c r="AP56" s="202">
        <f>ROUND(AQ13*160/AL15*AP55,2)</f>
        <v>0</v>
      </c>
      <c r="AQ56" s="203" t="e">
        <f>ROUND(AV13*160/AQ15*AQ55,2)</f>
        <v>#DIV/0!</v>
      </c>
    </row>
    <row r="57" spans="1:43" ht="13.5" customHeight="1" thickBot="1">
      <c r="A57" s="127" t="s">
        <v>69</v>
      </c>
      <c r="B57" s="128"/>
      <c r="C57" s="128"/>
      <c r="D57" s="130"/>
      <c r="E57" s="47">
        <f>E55*8</f>
        <v>0</v>
      </c>
      <c r="F57" s="67"/>
      <c r="G57" s="127" t="s">
        <v>59</v>
      </c>
      <c r="H57" s="130"/>
      <c r="I57" s="131">
        <f>I55*8</f>
        <v>0</v>
      </c>
      <c r="J57" s="132">
        <f>J55*8</f>
        <v>0</v>
      </c>
      <c r="L57" s="127" t="s">
        <v>69</v>
      </c>
      <c r="M57" s="128"/>
      <c r="N57" s="128"/>
      <c r="O57" s="130"/>
      <c r="P57" s="47">
        <f>P55*8</f>
        <v>0</v>
      </c>
      <c r="Q57" s="67"/>
      <c r="R57" s="127" t="s">
        <v>59</v>
      </c>
      <c r="S57" s="130"/>
      <c r="T57" s="131">
        <f>T55*8</f>
        <v>0</v>
      </c>
      <c r="U57" s="132">
        <f>U55*8</f>
        <v>0</v>
      </c>
      <c r="W57" s="127" t="s">
        <v>69</v>
      </c>
      <c r="X57" s="128"/>
      <c r="Y57" s="128"/>
      <c r="Z57" s="130"/>
      <c r="AA57" s="47">
        <f>AA55*8</f>
        <v>0</v>
      </c>
      <c r="AB57" s="67"/>
      <c r="AC57" s="127" t="s">
        <v>59</v>
      </c>
      <c r="AD57" s="130"/>
      <c r="AE57" s="131">
        <f>AE55*8</f>
        <v>0</v>
      </c>
      <c r="AF57" s="132">
        <f>AF55*8</f>
        <v>0</v>
      </c>
      <c r="AH57" s="127" t="s">
        <v>69</v>
      </c>
      <c r="AI57" s="128"/>
      <c r="AJ57" s="128"/>
      <c r="AK57" s="130"/>
      <c r="AL57" s="47">
        <f>AL55*8</f>
        <v>0</v>
      </c>
      <c r="AM57" s="67"/>
      <c r="AN57" s="127" t="s">
        <v>59</v>
      </c>
      <c r="AO57" s="130"/>
      <c r="AP57" s="131">
        <f>AP55*8</f>
        <v>0</v>
      </c>
      <c r="AQ57" s="132">
        <f>AQ55*8</f>
        <v>0</v>
      </c>
    </row>
    <row r="58" spans="1:43" ht="13.5" customHeight="1" thickBot="1">
      <c r="A58" s="196" t="s">
        <v>31</v>
      </c>
      <c r="B58" s="196"/>
      <c r="C58" s="196"/>
      <c r="D58" s="196"/>
      <c r="E58" s="196"/>
      <c r="F58" s="196"/>
      <c r="G58" s="197">
        <f>E16</f>
        <v>0</v>
      </c>
      <c r="H58" s="197"/>
      <c r="I58" s="197"/>
      <c r="J58" s="48" t="s">
        <v>23</v>
      </c>
      <c r="L58" s="196" t="s">
        <v>31</v>
      </c>
      <c r="M58" s="196"/>
      <c r="N58" s="196"/>
      <c r="O58" s="196"/>
      <c r="P58" s="196"/>
      <c r="Q58" s="196"/>
      <c r="R58" s="197">
        <f>P16</f>
        <v>0</v>
      </c>
      <c r="S58" s="197"/>
      <c r="T58" s="197"/>
      <c r="U58" s="48" t="s">
        <v>23</v>
      </c>
      <c r="W58" s="196" t="s">
        <v>31</v>
      </c>
      <c r="X58" s="196"/>
      <c r="Y58" s="196"/>
      <c r="Z58" s="196"/>
      <c r="AA58" s="196"/>
      <c r="AB58" s="196"/>
      <c r="AC58" s="197">
        <f>AA16</f>
        <v>0</v>
      </c>
      <c r="AD58" s="197"/>
      <c r="AE58" s="197"/>
      <c r="AF58" s="48" t="s">
        <v>23</v>
      </c>
      <c r="AH58" s="196" t="s">
        <v>31</v>
      </c>
      <c r="AI58" s="196"/>
      <c r="AJ58" s="196"/>
      <c r="AK58" s="196"/>
      <c r="AL58" s="196"/>
      <c r="AM58" s="196"/>
      <c r="AN58" s="197">
        <f>AL16</f>
        <v>0</v>
      </c>
      <c r="AO58" s="197"/>
      <c r="AP58" s="197"/>
      <c r="AQ58" s="48" t="s">
        <v>23</v>
      </c>
    </row>
    <row r="59" spans="1:43" ht="13.5" thickBot="1">
      <c r="A59" s="39" t="s">
        <v>60</v>
      </c>
      <c r="B59" s="25"/>
      <c r="C59" s="25"/>
      <c r="D59" s="25"/>
      <c r="E59" s="25"/>
      <c r="F59" s="25"/>
      <c r="G59" s="114">
        <f>D51+E56</f>
        <v>0</v>
      </c>
      <c r="H59" s="115"/>
      <c r="I59" s="116"/>
      <c r="J59" s="26" t="s">
        <v>23</v>
      </c>
      <c r="L59" s="39" t="s">
        <v>60</v>
      </c>
      <c r="M59" s="25"/>
      <c r="N59" s="25"/>
      <c r="O59" s="25"/>
      <c r="P59" s="25"/>
      <c r="Q59" s="25"/>
      <c r="R59" s="114">
        <f>O51+P56+T56</f>
        <v>0</v>
      </c>
      <c r="S59" s="115"/>
      <c r="T59" s="116"/>
      <c r="U59" s="26" t="s">
        <v>23</v>
      </c>
      <c r="W59" s="39" t="s">
        <v>60</v>
      </c>
      <c r="X59" s="25"/>
      <c r="Y59" s="25"/>
      <c r="Z59" s="25"/>
      <c r="AA59" s="25"/>
      <c r="AB59" s="25"/>
      <c r="AC59" s="114">
        <f>Z51+AA56</f>
        <v>0</v>
      </c>
      <c r="AD59" s="115"/>
      <c r="AE59" s="116"/>
      <c r="AF59" s="26" t="s">
        <v>23</v>
      </c>
      <c r="AH59" s="39" t="s">
        <v>60</v>
      </c>
      <c r="AI59" s="25"/>
      <c r="AJ59" s="25"/>
      <c r="AK59" s="25"/>
      <c r="AL59" s="25"/>
      <c r="AM59" s="25"/>
      <c r="AN59" s="114">
        <f>AK51+AL56</f>
        <v>0</v>
      </c>
      <c r="AO59" s="115"/>
      <c r="AP59" s="116"/>
      <c r="AQ59" s="26" t="s">
        <v>23</v>
      </c>
    </row>
    <row r="60" spans="1:43" ht="26.25" customHeight="1" thickBot="1">
      <c r="A60" s="205" t="s">
        <v>64</v>
      </c>
      <c r="B60" s="206"/>
      <c r="C60" s="206"/>
      <c r="D60" s="206"/>
      <c r="E60" s="207"/>
      <c r="F60" s="207"/>
      <c r="G60" s="207"/>
      <c r="H60" s="207"/>
      <c r="I60" s="207"/>
      <c r="J60" s="207"/>
      <c r="L60" s="205" t="s">
        <v>64</v>
      </c>
      <c r="M60" s="206"/>
      <c r="N60" s="206"/>
      <c r="O60" s="206"/>
      <c r="P60" s="207"/>
      <c r="Q60" s="207"/>
      <c r="R60" s="207"/>
      <c r="S60" s="207"/>
      <c r="T60" s="207"/>
      <c r="U60" s="207"/>
      <c r="W60" s="205" t="s">
        <v>64</v>
      </c>
      <c r="X60" s="206"/>
      <c r="Y60" s="206"/>
      <c r="Z60" s="206"/>
      <c r="AA60" s="207"/>
      <c r="AB60" s="207"/>
      <c r="AC60" s="207"/>
      <c r="AD60" s="207"/>
      <c r="AE60" s="207"/>
      <c r="AF60" s="207"/>
      <c r="AH60" s="205" t="s">
        <v>64</v>
      </c>
      <c r="AI60" s="206"/>
      <c r="AJ60" s="206"/>
      <c r="AK60" s="206"/>
      <c r="AL60" s="207"/>
      <c r="AM60" s="207"/>
      <c r="AN60" s="207"/>
      <c r="AO60" s="207"/>
      <c r="AP60" s="207"/>
      <c r="AQ60" s="207"/>
    </row>
    <row r="61" spans="1:43" ht="13.5" thickBot="1">
      <c r="A61" s="117" t="s">
        <v>32</v>
      </c>
      <c r="B61" s="118"/>
      <c r="C61" s="118"/>
      <c r="D61" s="119"/>
      <c r="E61" s="49"/>
      <c r="F61" s="45"/>
      <c r="G61" s="117" t="s">
        <v>32</v>
      </c>
      <c r="H61" s="118"/>
      <c r="I61" s="120"/>
      <c r="J61" s="49"/>
      <c r="L61" s="117" t="s">
        <v>32</v>
      </c>
      <c r="M61" s="118"/>
      <c r="N61" s="118"/>
      <c r="O61" s="119"/>
      <c r="P61" s="49"/>
      <c r="Q61" s="45"/>
      <c r="R61" s="117" t="s">
        <v>32</v>
      </c>
      <c r="S61" s="118"/>
      <c r="T61" s="120"/>
      <c r="U61" s="49"/>
      <c r="W61" s="117" t="s">
        <v>32</v>
      </c>
      <c r="X61" s="118"/>
      <c r="Y61" s="118"/>
      <c r="Z61" s="119"/>
      <c r="AA61" s="49"/>
      <c r="AB61" s="45"/>
      <c r="AC61" s="117" t="s">
        <v>32</v>
      </c>
      <c r="AD61" s="118"/>
      <c r="AE61" s="120"/>
      <c r="AF61" s="49"/>
      <c r="AH61" s="117" t="s">
        <v>32</v>
      </c>
      <c r="AI61" s="118"/>
      <c r="AJ61" s="118"/>
      <c r="AK61" s="119"/>
      <c r="AL61" s="49"/>
      <c r="AM61" s="45"/>
      <c r="AN61" s="117" t="s">
        <v>32</v>
      </c>
      <c r="AO61" s="118"/>
      <c r="AP61" s="120"/>
      <c r="AQ61" s="49"/>
    </row>
    <row r="62" spans="1:43" ht="51.75" customHeight="1" thickBot="1">
      <c r="A62" s="117" t="s">
        <v>33</v>
      </c>
      <c r="B62" s="118"/>
      <c r="C62" s="118"/>
      <c r="D62" s="119"/>
      <c r="E62" s="50"/>
      <c r="F62" s="45"/>
      <c r="G62" s="117" t="s">
        <v>34</v>
      </c>
      <c r="H62" s="118"/>
      <c r="I62" s="120"/>
      <c r="J62" s="50"/>
      <c r="L62" s="117" t="s">
        <v>33</v>
      </c>
      <c r="M62" s="118"/>
      <c r="N62" s="118"/>
      <c r="O62" s="119"/>
      <c r="P62" s="50"/>
      <c r="Q62" s="45"/>
      <c r="R62" s="117" t="s">
        <v>34</v>
      </c>
      <c r="S62" s="118"/>
      <c r="T62" s="120"/>
      <c r="U62" s="50"/>
      <c r="W62" s="117" t="s">
        <v>33</v>
      </c>
      <c r="X62" s="118"/>
      <c r="Y62" s="118"/>
      <c r="Z62" s="119"/>
      <c r="AA62" s="50"/>
      <c r="AB62" s="45"/>
      <c r="AC62" s="117" t="s">
        <v>34</v>
      </c>
      <c r="AD62" s="118"/>
      <c r="AE62" s="120"/>
      <c r="AF62" s="50"/>
      <c r="AH62" s="117" t="s">
        <v>33</v>
      </c>
      <c r="AI62" s="118"/>
      <c r="AJ62" s="118"/>
      <c r="AK62" s="119"/>
      <c r="AL62" s="50"/>
      <c r="AM62" s="45"/>
      <c r="AN62" s="117" t="s">
        <v>34</v>
      </c>
      <c r="AO62" s="118"/>
      <c r="AP62" s="120"/>
      <c r="AQ62" s="50"/>
    </row>
    <row r="63" spans="1:43" ht="12.75">
      <c r="A63" s="204" t="s">
        <v>61</v>
      </c>
      <c r="B63" s="204"/>
      <c r="C63" s="204"/>
      <c r="D63" s="204"/>
      <c r="E63" s="204"/>
      <c r="L63" s="204" t="s">
        <v>61</v>
      </c>
      <c r="M63" s="204"/>
      <c r="N63" s="204"/>
      <c r="O63" s="204"/>
      <c r="P63" s="204"/>
      <c r="Q63" s="3"/>
      <c r="R63" s="3"/>
      <c r="S63" s="3"/>
      <c r="T63" s="3"/>
      <c r="U63" s="3"/>
      <c r="W63" s="204" t="s">
        <v>61</v>
      </c>
      <c r="X63" s="204"/>
      <c r="Y63" s="204"/>
      <c r="Z63" s="204"/>
      <c r="AA63" s="204"/>
      <c r="AB63" s="3"/>
      <c r="AC63" s="3"/>
      <c r="AD63" s="3"/>
      <c r="AE63" s="3"/>
      <c r="AF63" s="3"/>
      <c r="AH63" s="204" t="s">
        <v>61</v>
      </c>
      <c r="AI63" s="204"/>
      <c r="AJ63" s="204"/>
      <c r="AK63" s="204"/>
      <c r="AL63" s="204"/>
      <c r="AM63" s="3"/>
      <c r="AN63" s="3"/>
      <c r="AO63" s="3"/>
      <c r="AP63" s="3"/>
      <c r="AQ63" s="3"/>
    </row>
  </sheetData>
  <sheetProtection/>
  <mergeCells count="300">
    <mergeCell ref="W1:AC1"/>
    <mergeCell ref="AD1:AF1"/>
    <mergeCell ref="AH1:AN1"/>
    <mergeCell ref="AO1:AQ1"/>
    <mergeCell ref="A2:J5"/>
    <mergeCell ref="L2:U5"/>
    <mergeCell ref="W2:AF5"/>
    <mergeCell ref="AH2:AQ5"/>
    <mergeCell ref="A1:G1"/>
    <mergeCell ref="H1:J1"/>
    <mergeCell ref="L1:R1"/>
    <mergeCell ref="S1:U1"/>
    <mergeCell ref="A7:E7"/>
    <mergeCell ref="L7:P7"/>
    <mergeCell ref="W7:AA7"/>
    <mergeCell ref="AH7:AL7"/>
    <mergeCell ref="A8:E8"/>
    <mergeCell ref="G8:I8"/>
    <mergeCell ref="L8:P8"/>
    <mergeCell ref="R8:T8"/>
    <mergeCell ref="W8:AA8"/>
    <mergeCell ref="AC8:AE8"/>
    <mergeCell ref="AH8:AL8"/>
    <mergeCell ref="AN8:AP8"/>
    <mergeCell ref="G9:I9"/>
    <mergeCell ref="R9:T9"/>
    <mergeCell ref="AC9:AE9"/>
    <mergeCell ref="AN9:AP9"/>
    <mergeCell ref="A10:D10"/>
    <mergeCell ref="G10:I10"/>
    <mergeCell ref="L10:O10"/>
    <mergeCell ref="R10:T10"/>
    <mergeCell ref="W10:Z10"/>
    <mergeCell ref="AC10:AE10"/>
    <mergeCell ref="AH10:AK10"/>
    <mergeCell ref="AN10:AP10"/>
    <mergeCell ref="A11:D11"/>
    <mergeCell ref="G11:I11"/>
    <mergeCell ref="L11:O11"/>
    <mergeCell ref="R11:T11"/>
    <mergeCell ref="W11:Z11"/>
    <mergeCell ref="AC11:AE11"/>
    <mergeCell ref="AH11:AK11"/>
    <mergeCell ref="AN11:AP11"/>
    <mergeCell ref="A12:D12"/>
    <mergeCell ref="G12:I12"/>
    <mergeCell ref="L12:O12"/>
    <mergeCell ref="R12:T12"/>
    <mergeCell ref="W12:Z12"/>
    <mergeCell ref="AC12:AE12"/>
    <mergeCell ref="AH12:AK12"/>
    <mergeCell ref="AN12:AP12"/>
    <mergeCell ref="A13:D13"/>
    <mergeCell ref="G13:I13"/>
    <mergeCell ref="L13:O13"/>
    <mergeCell ref="R13:T13"/>
    <mergeCell ref="W13:Z13"/>
    <mergeCell ref="AC13:AE13"/>
    <mergeCell ref="AH13:AK13"/>
    <mergeCell ref="AN13:AP13"/>
    <mergeCell ref="G14:I14"/>
    <mergeCell ref="R14:T14"/>
    <mergeCell ref="AC14:AE14"/>
    <mergeCell ref="AN14:AP14"/>
    <mergeCell ref="G15:I15"/>
    <mergeCell ref="R15:T15"/>
    <mergeCell ref="AC15:AE15"/>
    <mergeCell ref="AN15:AP15"/>
    <mergeCell ref="A16:D16"/>
    <mergeCell ref="G16:I16"/>
    <mergeCell ref="L16:O16"/>
    <mergeCell ref="R16:T16"/>
    <mergeCell ref="W16:Z16"/>
    <mergeCell ref="AC16:AE16"/>
    <mergeCell ref="AH16:AK16"/>
    <mergeCell ref="AN16:AP16"/>
    <mergeCell ref="E19:J19"/>
    <mergeCell ref="P19:U19"/>
    <mergeCell ref="AA19:AF19"/>
    <mergeCell ref="AL19:AQ19"/>
    <mergeCell ref="E20:J20"/>
    <mergeCell ref="P20:U20"/>
    <mergeCell ref="AA20:AF20"/>
    <mergeCell ref="AL20:AQ20"/>
    <mergeCell ref="E21:J21"/>
    <mergeCell ref="P21:U21"/>
    <mergeCell ref="AA21:AF21"/>
    <mergeCell ref="AL21:AQ21"/>
    <mergeCell ref="E22:J22"/>
    <mergeCell ref="P22:U22"/>
    <mergeCell ref="AA22:AF22"/>
    <mergeCell ref="AL22:AQ22"/>
    <mergeCell ref="E23:J23"/>
    <mergeCell ref="P23:U23"/>
    <mergeCell ref="AA23:AF23"/>
    <mergeCell ref="AL23:AQ23"/>
    <mergeCell ref="E24:J24"/>
    <mergeCell ref="P24:U24"/>
    <mergeCell ref="AA24:AF24"/>
    <mergeCell ref="AL24:AQ24"/>
    <mergeCell ref="E25:J25"/>
    <mergeCell ref="P25:U25"/>
    <mergeCell ref="AA25:AF25"/>
    <mergeCell ref="AL25:AQ25"/>
    <mergeCell ref="E26:J26"/>
    <mergeCell ref="P26:U26"/>
    <mergeCell ref="AA26:AF26"/>
    <mergeCell ref="AL26:AQ26"/>
    <mergeCell ref="E27:J27"/>
    <mergeCell ref="P27:U27"/>
    <mergeCell ref="AA27:AF27"/>
    <mergeCell ref="AL27:AQ27"/>
    <mergeCell ref="E28:J28"/>
    <mergeCell ref="P28:U28"/>
    <mergeCell ref="AA28:AF28"/>
    <mergeCell ref="AL28:AQ28"/>
    <mergeCell ref="E29:J29"/>
    <mergeCell ref="P29:U29"/>
    <mergeCell ref="AA29:AF29"/>
    <mergeCell ref="AL29:AQ29"/>
    <mergeCell ref="E30:J30"/>
    <mergeCell ref="P30:U30"/>
    <mergeCell ref="AA30:AF30"/>
    <mergeCell ref="AL30:AQ30"/>
    <mergeCell ref="E31:J31"/>
    <mergeCell ref="P31:U31"/>
    <mergeCell ref="AA31:AF31"/>
    <mergeCell ref="AL31:AQ31"/>
    <mergeCell ref="E32:J32"/>
    <mergeCell ref="P32:U32"/>
    <mergeCell ref="AA32:AF32"/>
    <mergeCell ref="AL32:AQ32"/>
    <mergeCell ref="E33:J33"/>
    <mergeCell ref="P33:U33"/>
    <mergeCell ref="AA33:AF33"/>
    <mergeCell ref="AL33:AQ33"/>
    <mergeCell ref="E34:J34"/>
    <mergeCell ref="P34:U34"/>
    <mergeCell ref="AA34:AF34"/>
    <mergeCell ref="AL34:AQ34"/>
    <mergeCell ref="E35:J35"/>
    <mergeCell ref="P35:U35"/>
    <mergeCell ref="AA35:AF35"/>
    <mergeCell ref="AL35:AQ35"/>
    <mergeCell ref="E36:J36"/>
    <mergeCell ref="P36:U36"/>
    <mergeCell ref="AA36:AF36"/>
    <mergeCell ref="AL36:AQ36"/>
    <mergeCell ref="E37:J37"/>
    <mergeCell ref="P37:U37"/>
    <mergeCell ref="AA37:AF37"/>
    <mergeCell ref="AL37:AQ37"/>
    <mergeCell ref="E38:J38"/>
    <mergeCell ref="P38:U38"/>
    <mergeCell ref="AA38:AF38"/>
    <mergeCell ref="AL38:AQ38"/>
    <mergeCell ref="E39:J39"/>
    <mergeCell ref="P39:U39"/>
    <mergeCell ref="AA39:AF39"/>
    <mergeCell ref="AL39:AQ39"/>
    <mergeCell ref="E40:J40"/>
    <mergeCell ref="P40:U40"/>
    <mergeCell ref="AA40:AF40"/>
    <mergeCell ref="AL40:AQ40"/>
    <mergeCell ref="E41:J41"/>
    <mergeCell ref="P41:U41"/>
    <mergeCell ref="AA41:AF41"/>
    <mergeCell ref="AL41:AQ41"/>
    <mergeCell ref="E42:J42"/>
    <mergeCell ref="P42:U42"/>
    <mergeCell ref="AA42:AF42"/>
    <mergeCell ref="AL42:AQ42"/>
    <mergeCell ref="E43:J43"/>
    <mergeCell ref="P43:U43"/>
    <mergeCell ref="AA43:AF43"/>
    <mergeCell ref="AL43:AQ43"/>
    <mergeCell ref="E44:J44"/>
    <mergeCell ref="P44:U44"/>
    <mergeCell ref="AA44:AF44"/>
    <mergeCell ref="AL44:AQ44"/>
    <mergeCell ref="E45:J45"/>
    <mergeCell ref="P45:U45"/>
    <mergeCell ref="AA45:AF45"/>
    <mergeCell ref="AL45:AQ45"/>
    <mergeCell ref="E46:J46"/>
    <mergeCell ref="P46:U46"/>
    <mergeCell ref="AA46:AF46"/>
    <mergeCell ref="AL46:AQ46"/>
    <mergeCell ref="E47:J47"/>
    <mergeCell ref="P47:U47"/>
    <mergeCell ref="AA47:AF47"/>
    <mergeCell ref="AL47:AQ47"/>
    <mergeCell ref="E48:J48"/>
    <mergeCell ref="P48:U48"/>
    <mergeCell ref="AA48:AF48"/>
    <mergeCell ref="AL48:AQ48"/>
    <mergeCell ref="E49:J49"/>
    <mergeCell ref="P49:U49"/>
    <mergeCell ref="AA49:AF49"/>
    <mergeCell ref="AL49:AQ49"/>
    <mergeCell ref="E50:J50"/>
    <mergeCell ref="P50:U50"/>
    <mergeCell ref="AA50:AF50"/>
    <mergeCell ref="AL50:AQ50"/>
    <mergeCell ref="E51:F51"/>
    <mergeCell ref="P51:Q51"/>
    <mergeCell ref="AA51:AB51"/>
    <mergeCell ref="AL51:AM51"/>
    <mergeCell ref="A53:E53"/>
    <mergeCell ref="G53:J53"/>
    <mergeCell ref="L53:P53"/>
    <mergeCell ref="R53:U53"/>
    <mergeCell ref="W53:AA53"/>
    <mergeCell ref="AC53:AF53"/>
    <mergeCell ref="AH53:AL53"/>
    <mergeCell ref="AN53:AQ53"/>
    <mergeCell ref="A54:D54"/>
    <mergeCell ref="G54:H54"/>
    <mergeCell ref="I54:J54"/>
    <mergeCell ref="L54:O54"/>
    <mergeCell ref="R54:S54"/>
    <mergeCell ref="T54:U54"/>
    <mergeCell ref="W54:Z54"/>
    <mergeCell ref="AC54:AD54"/>
    <mergeCell ref="AE54:AF54"/>
    <mergeCell ref="AH54:AK54"/>
    <mergeCell ref="AN54:AO54"/>
    <mergeCell ref="AP54:AQ54"/>
    <mergeCell ref="A55:D55"/>
    <mergeCell ref="G55:H55"/>
    <mergeCell ref="I55:J55"/>
    <mergeCell ref="L55:O55"/>
    <mergeCell ref="R55:S55"/>
    <mergeCell ref="T55:U55"/>
    <mergeCell ref="W55:Z55"/>
    <mergeCell ref="AC55:AD55"/>
    <mergeCell ref="AE55:AF55"/>
    <mergeCell ref="AH55:AK55"/>
    <mergeCell ref="AN55:AO55"/>
    <mergeCell ref="AP55:AQ55"/>
    <mergeCell ref="A56:D56"/>
    <mergeCell ref="G56:H56"/>
    <mergeCell ref="I56:J56"/>
    <mergeCell ref="L56:O56"/>
    <mergeCell ref="R56:S56"/>
    <mergeCell ref="T56:U56"/>
    <mergeCell ref="W56:Z56"/>
    <mergeCell ref="AC56:AD56"/>
    <mergeCell ref="AE56:AF56"/>
    <mergeCell ref="AH56:AK56"/>
    <mergeCell ref="AN56:AO56"/>
    <mergeCell ref="AP56:AQ56"/>
    <mergeCell ref="A57:D57"/>
    <mergeCell ref="G57:H57"/>
    <mergeCell ref="I57:J57"/>
    <mergeCell ref="L57:O57"/>
    <mergeCell ref="R57:S57"/>
    <mergeCell ref="T57:U57"/>
    <mergeCell ref="W57:Z57"/>
    <mergeCell ref="AC57:AD57"/>
    <mergeCell ref="AE57:AF57"/>
    <mergeCell ref="AH57:AK57"/>
    <mergeCell ref="AN57:AO57"/>
    <mergeCell ref="AP57:AQ57"/>
    <mergeCell ref="G59:I59"/>
    <mergeCell ref="R59:T59"/>
    <mergeCell ref="AC59:AE59"/>
    <mergeCell ref="AN59:AP59"/>
    <mergeCell ref="A58:F58"/>
    <mergeCell ref="G58:I58"/>
    <mergeCell ref="L58:Q58"/>
    <mergeCell ref="R58:T58"/>
    <mergeCell ref="W58:AB58"/>
    <mergeCell ref="AC58:AE58"/>
    <mergeCell ref="L61:O61"/>
    <mergeCell ref="R61:T61"/>
    <mergeCell ref="W61:Z61"/>
    <mergeCell ref="AC61:AE61"/>
    <mergeCell ref="AH58:AM58"/>
    <mergeCell ref="AN58:AP58"/>
    <mergeCell ref="W62:Z62"/>
    <mergeCell ref="AC62:AE62"/>
    <mergeCell ref="AH62:AK62"/>
    <mergeCell ref="AN62:AP62"/>
    <mergeCell ref="A60:J60"/>
    <mergeCell ref="L60:U60"/>
    <mergeCell ref="W60:AF60"/>
    <mergeCell ref="AH60:AQ60"/>
    <mergeCell ref="A61:D61"/>
    <mergeCell ref="G61:I61"/>
    <mergeCell ref="A63:E63"/>
    <mergeCell ref="L63:P63"/>
    <mergeCell ref="W63:AA63"/>
    <mergeCell ref="AH63:AL63"/>
    <mergeCell ref="AH61:AK61"/>
    <mergeCell ref="AN61:AP61"/>
    <mergeCell ref="A62:D62"/>
    <mergeCell ref="G62:I62"/>
    <mergeCell ref="L62:O62"/>
    <mergeCell ref="R62:T62"/>
  </mergeCells>
  <printOptions/>
  <pageMargins left="0.787401575" right="0.787401575" top="0.984251969" bottom="0.984251969" header="0.4921259845" footer="0.4921259845"/>
  <pageSetup horizontalDpi="600" verticalDpi="600" orientation="portrait" paperSize="9" scale="69" r:id="rId4"/>
  <headerFooter alignWithMargins="0">
    <oddHeader>&amp;L&amp;G</oddHeader>
  </headerFooter>
  <legacy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63"/>
  <sheetViews>
    <sheetView showGridLines="0" view="pageBreakPreview" zoomScale="75" zoomScaleNormal="75" zoomScaleSheetLayoutView="75" zoomScalePageLayoutView="0" workbookViewId="0" topLeftCell="A1">
      <selection activeCell="A8" sqref="A8:E8"/>
    </sheetView>
  </sheetViews>
  <sheetFormatPr defaultColWidth="9.140625" defaultRowHeight="12.75"/>
  <cols>
    <col min="1" max="1" width="5.8515625" style="3" customWidth="1"/>
    <col min="2" max="2" width="3.421875" style="3" customWidth="1"/>
    <col min="3" max="3" width="10.28125" style="3" customWidth="1"/>
    <col min="4" max="4" width="11.140625" style="3" customWidth="1"/>
    <col min="5" max="5" width="26.421875" style="3" customWidth="1"/>
    <col min="6" max="6" width="2.00390625" style="3" customWidth="1"/>
    <col min="7" max="7" width="7.8515625" style="3" customWidth="1"/>
    <col min="8" max="8" width="13.7109375" style="3" customWidth="1"/>
    <col min="9" max="9" width="5.8515625" style="3" customWidth="1"/>
    <col min="10" max="10" width="35.28125" style="3" customWidth="1"/>
    <col min="12" max="12" width="5.8515625" style="0" customWidth="1"/>
    <col min="13" max="13" width="3.421875" style="0" customWidth="1"/>
    <col min="14" max="14" width="10.28125" style="0" customWidth="1"/>
    <col min="15" max="15" width="11.140625" style="0" customWidth="1"/>
    <col min="16" max="16" width="26.421875" style="0" customWidth="1"/>
    <col min="17" max="17" width="2.00390625" style="0" customWidth="1"/>
    <col min="18" max="18" width="7.8515625" style="0" customWidth="1"/>
    <col min="19" max="19" width="13.7109375" style="0" customWidth="1"/>
    <col min="20" max="20" width="5.8515625" style="0" customWidth="1"/>
    <col min="21" max="21" width="35.28125" style="0" customWidth="1"/>
    <col min="23" max="23" width="5.8515625" style="0" customWidth="1"/>
    <col min="24" max="24" width="3.421875" style="0" customWidth="1"/>
    <col min="25" max="25" width="10.28125" style="0" customWidth="1"/>
    <col min="26" max="26" width="11.140625" style="0" customWidth="1"/>
    <col min="27" max="27" width="26.421875" style="0" customWidth="1"/>
    <col min="28" max="28" width="2.00390625" style="0" customWidth="1"/>
    <col min="29" max="29" width="7.8515625" style="0" customWidth="1"/>
    <col min="30" max="30" width="13.7109375" style="0" customWidth="1"/>
    <col min="31" max="31" width="5.8515625" style="0" customWidth="1"/>
    <col min="32" max="32" width="35.28125" style="0" customWidth="1"/>
    <col min="34" max="34" width="5.8515625" style="0" customWidth="1"/>
    <col min="35" max="35" width="3.421875" style="0" customWidth="1"/>
    <col min="36" max="36" width="10.28125" style="0" customWidth="1"/>
    <col min="37" max="37" width="11.140625" style="0" customWidth="1"/>
    <col min="38" max="38" width="26.421875" style="0" customWidth="1"/>
    <col min="39" max="39" width="2.00390625" style="0" customWidth="1"/>
    <col min="40" max="40" width="7.8515625" style="0" customWidth="1"/>
    <col min="41" max="41" width="13.7109375" style="0" customWidth="1"/>
    <col min="42" max="42" width="5.8515625" style="0" customWidth="1"/>
    <col min="43" max="43" width="35.28125" style="0" customWidth="1"/>
  </cols>
  <sheetData>
    <row r="1" spans="1:43" ht="26.25" customHeight="1">
      <c r="A1" s="171"/>
      <c r="B1" s="171"/>
      <c r="C1" s="171"/>
      <c r="D1" s="171"/>
      <c r="E1" s="171"/>
      <c r="F1" s="171"/>
      <c r="G1" s="171"/>
      <c r="H1" s="172"/>
      <c r="I1" s="172"/>
      <c r="J1" s="172"/>
      <c r="L1" s="171"/>
      <c r="M1" s="171"/>
      <c r="N1" s="171"/>
      <c r="O1" s="171"/>
      <c r="P1" s="171"/>
      <c r="Q1" s="171"/>
      <c r="R1" s="171"/>
      <c r="S1" s="172"/>
      <c r="T1" s="172"/>
      <c r="U1" s="172"/>
      <c r="W1" s="171"/>
      <c r="X1" s="171"/>
      <c r="Y1" s="171"/>
      <c r="Z1" s="171"/>
      <c r="AA1" s="171"/>
      <c r="AB1" s="171"/>
      <c r="AC1" s="171"/>
      <c r="AD1" s="172"/>
      <c r="AE1" s="172"/>
      <c r="AF1" s="172"/>
      <c r="AH1" s="171"/>
      <c r="AI1" s="171"/>
      <c r="AJ1" s="171"/>
      <c r="AK1" s="171"/>
      <c r="AL1" s="171"/>
      <c r="AM1" s="171"/>
      <c r="AN1" s="171"/>
      <c r="AO1" s="172"/>
      <c r="AP1" s="172"/>
      <c r="AQ1" s="172"/>
    </row>
    <row r="2" spans="1:43" ht="17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</row>
    <row r="3" spans="1:43" ht="12.75">
      <c r="A3" s="171"/>
      <c r="B3" s="171"/>
      <c r="C3" s="171"/>
      <c r="D3" s="171"/>
      <c r="E3" s="171"/>
      <c r="F3" s="171"/>
      <c r="G3" s="171"/>
      <c r="H3" s="171"/>
      <c r="I3" s="171"/>
      <c r="J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</row>
    <row r="4" spans="1:43" ht="12.75">
      <c r="A4" s="171"/>
      <c r="B4" s="171"/>
      <c r="C4" s="171"/>
      <c r="D4" s="171"/>
      <c r="E4" s="171"/>
      <c r="F4" s="171"/>
      <c r="G4" s="171"/>
      <c r="H4" s="171"/>
      <c r="I4" s="171"/>
      <c r="J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</row>
    <row r="5" spans="1:43" ht="17.2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</row>
    <row r="6" spans="1:43" ht="12.75">
      <c r="A6" s="1"/>
      <c r="B6" s="1"/>
      <c r="C6" s="2"/>
      <c r="D6" s="2"/>
      <c r="E6" s="2"/>
      <c r="F6" s="2"/>
      <c r="G6" s="2"/>
      <c r="H6" s="2"/>
      <c r="I6" s="2"/>
      <c r="L6" s="1"/>
      <c r="M6" s="1"/>
      <c r="N6" s="2"/>
      <c r="O6" s="2"/>
      <c r="P6" s="2"/>
      <c r="Q6" s="2"/>
      <c r="R6" s="2"/>
      <c r="S6" s="2"/>
      <c r="T6" s="2"/>
      <c r="U6" s="3"/>
      <c r="W6" s="1"/>
      <c r="X6" s="1"/>
      <c r="Y6" s="2"/>
      <c r="Z6" s="2"/>
      <c r="AA6" s="2"/>
      <c r="AB6" s="2"/>
      <c r="AC6" s="2"/>
      <c r="AD6" s="2"/>
      <c r="AE6" s="2"/>
      <c r="AF6" s="3"/>
      <c r="AH6" s="1"/>
      <c r="AI6" s="1"/>
      <c r="AJ6" s="2"/>
      <c r="AK6" s="2"/>
      <c r="AL6" s="2"/>
      <c r="AM6" s="2"/>
      <c r="AN6" s="2"/>
      <c r="AO6" s="2"/>
      <c r="AP6" s="2"/>
      <c r="AQ6" s="3"/>
    </row>
    <row r="7" spans="1:43" ht="17.25" customHeight="1" thickBot="1">
      <c r="A7" s="173"/>
      <c r="B7" s="173"/>
      <c r="C7" s="173"/>
      <c r="D7" s="173"/>
      <c r="E7" s="173"/>
      <c r="F7" s="4"/>
      <c r="G7" s="4"/>
      <c r="H7" s="4"/>
      <c r="I7" s="4"/>
      <c r="J7" s="4"/>
      <c r="L7" s="173"/>
      <c r="M7" s="173"/>
      <c r="N7" s="173"/>
      <c r="O7" s="173"/>
      <c r="P7" s="173"/>
      <c r="Q7" s="4"/>
      <c r="R7" s="4"/>
      <c r="S7" s="4"/>
      <c r="T7" s="4"/>
      <c r="U7" s="4"/>
      <c r="W7" s="173"/>
      <c r="X7" s="173"/>
      <c r="Y7" s="173"/>
      <c r="Z7" s="173"/>
      <c r="AA7" s="173"/>
      <c r="AB7" s="4"/>
      <c r="AC7" s="4"/>
      <c r="AD7" s="4"/>
      <c r="AE7" s="4"/>
      <c r="AF7" s="4"/>
      <c r="AH7" s="173"/>
      <c r="AI7" s="173"/>
      <c r="AJ7" s="173"/>
      <c r="AK7" s="173"/>
      <c r="AL7" s="173"/>
      <c r="AM7" s="4"/>
      <c r="AN7" s="4"/>
      <c r="AO7" s="4"/>
      <c r="AP7" s="4"/>
      <c r="AQ7" s="4"/>
    </row>
    <row r="8" spans="1:43" ht="18.75" thickBot="1">
      <c r="A8" s="174" t="s">
        <v>0</v>
      </c>
      <c r="B8" s="174"/>
      <c r="C8" s="174"/>
      <c r="D8" s="174"/>
      <c r="E8" s="174"/>
      <c r="F8" s="5"/>
      <c r="G8" s="167" t="s">
        <v>1</v>
      </c>
      <c r="H8" s="168"/>
      <c r="I8" s="169"/>
      <c r="J8" s="69" t="s">
        <v>70</v>
      </c>
      <c r="L8" s="174" t="s">
        <v>0</v>
      </c>
      <c r="M8" s="174"/>
      <c r="N8" s="174"/>
      <c r="O8" s="174"/>
      <c r="P8" s="174"/>
      <c r="Q8" s="5"/>
      <c r="R8" s="167" t="s">
        <v>1</v>
      </c>
      <c r="S8" s="168"/>
      <c r="T8" s="169"/>
      <c r="U8" s="69" t="s">
        <v>70</v>
      </c>
      <c r="W8" s="174" t="s">
        <v>0</v>
      </c>
      <c r="X8" s="174"/>
      <c r="Y8" s="174"/>
      <c r="Z8" s="174"/>
      <c r="AA8" s="174"/>
      <c r="AB8" s="5"/>
      <c r="AC8" s="167" t="s">
        <v>1</v>
      </c>
      <c r="AD8" s="168"/>
      <c r="AE8" s="169"/>
      <c r="AF8" s="69" t="s">
        <v>70</v>
      </c>
      <c r="AH8" s="174" t="s">
        <v>0</v>
      </c>
      <c r="AI8" s="174"/>
      <c r="AJ8" s="174"/>
      <c r="AK8" s="174"/>
      <c r="AL8" s="174"/>
      <c r="AM8" s="5"/>
      <c r="AN8" s="167" t="s">
        <v>1</v>
      </c>
      <c r="AO8" s="168"/>
      <c r="AP8" s="169"/>
      <c r="AQ8" s="69" t="s">
        <v>70</v>
      </c>
    </row>
    <row r="9" spans="1:43" ht="26.25" thickBot="1">
      <c r="A9" s="5"/>
      <c r="B9" s="5"/>
      <c r="C9" s="5"/>
      <c r="D9" s="5"/>
      <c r="E9" s="5"/>
      <c r="F9" s="5"/>
      <c r="G9" s="164" t="s">
        <v>2</v>
      </c>
      <c r="H9" s="165"/>
      <c r="I9" s="166"/>
      <c r="J9" s="70" t="s">
        <v>71</v>
      </c>
      <c r="L9" s="5"/>
      <c r="M9" s="5"/>
      <c r="N9" s="5"/>
      <c r="O9" s="5"/>
      <c r="P9" s="5"/>
      <c r="Q9" s="5"/>
      <c r="R9" s="164" t="s">
        <v>2</v>
      </c>
      <c r="S9" s="165"/>
      <c r="T9" s="166"/>
      <c r="U9" s="70" t="s">
        <v>71</v>
      </c>
      <c r="W9" s="5"/>
      <c r="X9" s="5"/>
      <c r="Y9" s="5"/>
      <c r="Z9" s="5"/>
      <c r="AA9" s="5"/>
      <c r="AB9" s="5"/>
      <c r="AC9" s="164" t="s">
        <v>2</v>
      </c>
      <c r="AD9" s="165"/>
      <c r="AE9" s="166"/>
      <c r="AF9" s="70" t="s">
        <v>71</v>
      </c>
      <c r="AH9" s="5"/>
      <c r="AI9" s="5"/>
      <c r="AJ9" s="5"/>
      <c r="AK9" s="5"/>
      <c r="AL9" s="5"/>
      <c r="AM9" s="5"/>
      <c r="AN9" s="164" t="s">
        <v>2</v>
      </c>
      <c r="AO9" s="165"/>
      <c r="AP9" s="166"/>
      <c r="AQ9" s="70" t="s">
        <v>71</v>
      </c>
    </row>
    <row r="10" spans="1:43" ht="27.75" customHeight="1" thickBot="1">
      <c r="A10" s="117" t="s">
        <v>6</v>
      </c>
      <c r="B10" s="234"/>
      <c r="C10" s="234"/>
      <c r="D10" s="235"/>
      <c r="E10" s="10"/>
      <c r="F10" s="8"/>
      <c r="G10" s="167" t="s">
        <v>4</v>
      </c>
      <c r="H10" s="168"/>
      <c r="I10" s="169"/>
      <c r="J10" s="79" t="s">
        <v>67</v>
      </c>
      <c r="L10" s="117" t="s">
        <v>6</v>
      </c>
      <c r="M10" s="234"/>
      <c r="N10" s="234"/>
      <c r="O10" s="235"/>
      <c r="P10" s="10"/>
      <c r="Q10" s="8"/>
      <c r="R10" s="167" t="s">
        <v>4</v>
      </c>
      <c r="S10" s="168"/>
      <c r="T10" s="169"/>
      <c r="U10" s="79" t="s">
        <v>67</v>
      </c>
      <c r="W10" s="117" t="s">
        <v>6</v>
      </c>
      <c r="X10" s="234"/>
      <c r="Y10" s="234"/>
      <c r="Z10" s="235"/>
      <c r="AA10" s="10"/>
      <c r="AB10" s="8"/>
      <c r="AC10" s="167" t="s">
        <v>4</v>
      </c>
      <c r="AD10" s="168"/>
      <c r="AE10" s="169"/>
      <c r="AF10" s="79" t="s">
        <v>67</v>
      </c>
      <c r="AH10" s="117" t="s">
        <v>6</v>
      </c>
      <c r="AI10" s="234"/>
      <c r="AJ10" s="234"/>
      <c r="AK10" s="235"/>
      <c r="AL10" s="10"/>
      <c r="AM10" s="8"/>
      <c r="AN10" s="167" t="s">
        <v>4</v>
      </c>
      <c r="AO10" s="168"/>
      <c r="AP10" s="169"/>
      <c r="AQ10" s="79" t="s">
        <v>67</v>
      </c>
    </row>
    <row r="11" spans="1:43" ht="17.25" thickBot="1">
      <c r="A11" s="117" t="s">
        <v>8</v>
      </c>
      <c r="B11" s="234"/>
      <c r="C11" s="234"/>
      <c r="D11" s="235"/>
      <c r="E11" s="14"/>
      <c r="F11" s="11"/>
      <c r="G11" s="236" t="s">
        <v>57</v>
      </c>
      <c r="H11" s="237"/>
      <c r="I11" s="237"/>
      <c r="J11" s="71"/>
      <c r="L11" s="117" t="s">
        <v>8</v>
      </c>
      <c r="M11" s="234"/>
      <c r="N11" s="234"/>
      <c r="O11" s="235"/>
      <c r="P11" s="14"/>
      <c r="Q11" s="11"/>
      <c r="R11" s="236" t="s">
        <v>57</v>
      </c>
      <c r="S11" s="237"/>
      <c r="T11" s="237"/>
      <c r="U11" s="71"/>
      <c r="W11" s="117" t="s">
        <v>8</v>
      </c>
      <c r="X11" s="234"/>
      <c r="Y11" s="234"/>
      <c r="Z11" s="235"/>
      <c r="AA11" s="14"/>
      <c r="AB11" s="11"/>
      <c r="AC11" s="236" t="s">
        <v>57</v>
      </c>
      <c r="AD11" s="237"/>
      <c r="AE11" s="237"/>
      <c r="AF11" s="71"/>
      <c r="AH11" s="117" t="s">
        <v>8</v>
      </c>
      <c r="AI11" s="234"/>
      <c r="AJ11" s="234"/>
      <c r="AK11" s="235"/>
      <c r="AL11" s="14"/>
      <c r="AM11" s="11"/>
      <c r="AN11" s="236" t="s">
        <v>57</v>
      </c>
      <c r="AO11" s="237"/>
      <c r="AP11" s="237"/>
      <c r="AQ11" s="71"/>
    </row>
    <row r="12" spans="1:43" ht="17.25" thickBot="1">
      <c r="A12" s="117" t="s">
        <v>65</v>
      </c>
      <c r="B12" s="234"/>
      <c r="C12" s="234"/>
      <c r="D12" s="235"/>
      <c r="E12" s="14"/>
      <c r="F12" s="11"/>
      <c r="G12" s="238" t="s">
        <v>7</v>
      </c>
      <c r="H12" s="239"/>
      <c r="I12" s="239"/>
      <c r="J12" s="72" t="s">
        <v>55</v>
      </c>
      <c r="L12" s="117" t="s">
        <v>65</v>
      </c>
      <c r="M12" s="234"/>
      <c r="N12" s="234"/>
      <c r="O12" s="235"/>
      <c r="P12" s="14"/>
      <c r="Q12" s="11"/>
      <c r="R12" s="238" t="s">
        <v>7</v>
      </c>
      <c r="S12" s="239"/>
      <c r="T12" s="239"/>
      <c r="U12" s="72" t="s">
        <v>55</v>
      </c>
      <c r="W12" s="117" t="s">
        <v>65</v>
      </c>
      <c r="X12" s="234"/>
      <c r="Y12" s="234"/>
      <c r="Z12" s="235"/>
      <c r="AA12" s="14"/>
      <c r="AB12" s="11"/>
      <c r="AC12" s="238" t="s">
        <v>7</v>
      </c>
      <c r="AD12" s="239"/>
      <c r="AE12" s="239"/>
      <c r="AF12" s="72" t="s">
        <v>55</v>
      </c>
      <c r="AH12" s="117" t="s">
        <v>65</v>
      </c>
      <c r="AI12" s="234"/>
      <c r="AJ12" s="234"/>
      <c r="AK12" s="235"/>
      <c r="AL12" s="14"/>
      <c r="AM12" s="11"/>
      <c r="AN12" s="238" t="s">
        <v>7</v>
      </c>
      <c r="AO12" s="239"/>
      <c r="AP12" s="239"/>
      <c r="AQ12" s="72" t="s">
        <v>55</v>
      </c>
    </row>
    <row r="13" spans="1:43" ht="17.25" thickBot="1">
      <c r="A13" s="117" t="s">
        <v>10</v>
      </c>
      <c r="B13" s="234"/>
      <c r="C13" s="234"/>
      <c r="D13" s="235"/>
      <c r="E13" s="14" t="s">
        <v>77</v>
      </c>
      <c r="F13" s="11"/>
      <c r="G13" s="117" t="s">
        <v>11</v>
      </c>
      <c r="H13" s="118"/>
      <c r="I13" s="118"/>
      <c r="J13" s="73">
        <f>E16/160</f>
        <v>0</v>
      </c>
      <c r="L13" s="117" t="s">
        <v>10</v>
      </c>
      <c r="M13" s="234"/>
      <c r="N13" s="234"/>
      <c r="O13" s="235"/>
      <c r="P13" s="14" t="s">
        <v>77</v>
      </c>
      <c r="Q13" s="11"/>
      <c r="R13" s="117" t="s">
        <v>11</v>
      </c>
      <c r="S13" s="118"/>
      <c r="T13" s="118"/>
      <c r="U13" s="73">
        <f>P16/160</f>
        <v>0</v>
      </c>
      <c r="W13" s="117" t="s">
        <v>10</v>
      </c>
      <c r="X13" s="234"/>
      <c r="Y13" s="234"/>
      <c r="Z13" s="235"/>
      <c r="AA13" s="14" t="s">
        <v>77</v>
      </c>
      <c r="AB13" s="11"/>
      <c r="AC13" s="117" t="s">
        <v>11</v>
      </c>
      <c r="AD13" s="118"/>
      <c r="AE13" s="118"/>
      <c r="AF13" s="73">
        <f>AA16/160</f>
        <v>0</v>
      </c>
      <c r="AH13" s="117" t="s">
        <v>10</v>
      </c>
      <c r="AI13" s="234"/>
      <c r="AJ13" s="234"/>
      <c r="AK13" s="235"/>
      <c r="AL13" s="14" t="s">
        <v>77</v>
      </c>
      <c r="AM13" s="11"/>
      <c r="AN13" s="117" t="s">
        <v>11</v>
      </c>
      <c r="AO13" s="118"/>
      <c r="AP13" s="118"/>
      <c r="AQ13" s="73">
        <f>AL16/160</f>
        <v>0</v>
      </c>
    </row>
    <row r="14" spans="1:43" ht="17.25" thickBot="1">
      <c r="A14" s="78" t="s">
        <v>12</v>
      </c>
      <c r="B14" s="17"/>
      <c r="C14" s="17"/>
      <c r="D14" s="17"/>
      <c r="E14" s="14" t="s">
        <v>66</v>
      </c>
      <c r="F14" s="11"/>
      <c r="G14" s="117" t="s">
        <v>13</v>
      </c>
      <c r="H14" s="118"/>
      <c r="I14" s="118"/>
      <c r="J14" s="74"/>
      <c r="L14" s="78" t="s">
        <v>12</v>
      </c>
      <c r="M14" s="17"/>
      <c r="N14" s="17"/>
      <c r="O14" s="17"/>
      <c r="P14" s="14" t="s">
        <v>66</v>
      </c>
      <c r="Q14" s="11"/>
      <c r="R14" s="117" t="s">
        <v>13</v>
      </c>
      <c r="S14" s="118"/>
      <c r="T14" s="118"/>
      <c r="U14" s="74"/>
      <c r="W14" s="78" t="s">
        <v>12</v>
      </c>
      <c r="X14" s="17"/>
      <c r="Y14" s="17"/>
      <c r="Z14" s="17"/>
      <c r="AA14" s="14" t="s">
        <v>66</v>
      </c>
      <c r="AB14" s="11"/>
      <c r="AC14" s="117" t="s">
        <v>13</v>
      </c>
      <c r="AD14" s="118"/>
      <c r="AE14" s="118"/>
      <c r="AF14" s="74"/>
      <c r="AH14" s="78" t="s">
        <v>12</v>
      </c>
      <c r="AI14" s="17"/>
      <c r="AJ14" s="17"/>
      <c r="AK14" s="17"/>
      <c r="AL14" s="14" t="s">
        <v>66</v>
      </c>
      <c r="AM14" s="11"/>
      <c r="AN14" s="117" t="s">
        <v>13</v>
      </c>
      <c r="AO14" s="118"/>
      <c r="AP14" s="118"/>
      <c r="AQ14" s="74"/>
    </row>
    <row r="15" spans="1:43" ht="17.25" customHeight="1" thickBot="1">
      <c r="A15" s="78" t="s">
        <v>14</v>
      </c>
      <c r="B15" s="17"/>
      <c r="C15" s="17"/>
      <c r="D15" s="17"/>
      <c r="E15" s="18">
        <v>19</v>
      </c>
      <c r="F15" s="11"/>
      <c r="G15" s="158" t="s">
        <v>15</v>
      </c>
      <c r="H15" s="159"/>
      <c r="I15" s="159"/>
      <c r="J15" s="74"/>
      <c r="L15" s="78" t="s">
        <v>14</v>
      </c>
      <c r="M15" s="17"/>
      <c r="N15" s="17"/>
      <c r="O15" s="17"/>
      <c r="P15" s="18">
        <v>19</v>
      </c>
      <c r="Q15" s="11"/>
      <c r="R15" s="158" t="s">
        <v>15</v>
      </c>
      <c r="S15" s="159"/>
      <c r="T15" s="159"/>
      <c r="U15" s="74"/>
      <c r="W15" s="78" t="s">
        <v>14</v>
      </c>
      <c r="X15" s="17"/>
      <c r="Y15" s="17"/>
      <c r="Z15" s="17"/>
      <c r="AA15" s="18">
        <v>19</v>
      </c>
      <c r="AB15" s="11"/>
      <c r="AC15" s="158" t="s">
        <v>15</v>
      </c>
      <c r="AD15" s="159"/>
      <c r="AE15" s="159"/>
      <c r="AF15" s="74"/>
      <c r="AH15" s="78" t="s">
        <v>14</v>
      </c>
      <c r="AI15" s="17"/>
      <c r="AJ15" s="17"/>
      <c r="AK15" s="17"/>
      <c r="AL15" s="18">
        <v>19</v>
      </c>
      <c r="AM15" s="11"/>
      <c r="AN15" s="158" t="s">
        <v>15</v>
      </c>
      <c r="AO15" s="159"/>
      <c r="AP15" s="159"/>
      <c r="AQ15" s="74"/>
    </row>
    <row r="16" spans="1:43" ht="17.25" customHeight="1" thickBot="1">
      <c r="A16" s="117" t="s">
        <v>9</v>
      </c>
      <c r="B16" s="232"/>
      <c r="C16" s="232"/>
      <c r="D16" s="233"/>
      <c r="E16" s="80"/>
      <c r="F16" s="11"/>
      <c r="G16" s="158" t="s">
        <v>16</v>
      </c>
      <c r="H16" s="159"/>
      <c r="I16" s="159"/>
      <c r="J16" s="75">
        <v>0</v>
      </c>
      <c r="L16" s="117" t="s">
        <v>9</v>
      </c>
      <c r="M16" s="232"/>
      <c r="N16" s="232"/>
      <c r="O16" s="233"/>
      <c r="P16" s="80"/>
      <c r="Q16" s="11"/>
      <c r="R16" s="158" t="s">
        <v>16</v>
      </c>
      <c r="S16" s="159"/>
      <c r="T16" s="159"/>
      <c r="U16" s="75">
        <v>0</v>
      </c>
      <c r="W16" s="117" t="s">
        <v>9</v>
      </c>
      <c r="X16" s="232"/>
      <c r="Y16" s="232"/>
      <c r="Z16" s="233"/>
      <c r="AA16" s="80"/>
      <c r="AB16" s="11"/>
      <c r="AC16" s="158" t="s">
        <v>16</v>
      </c>
      <c r="AD16" s="159"/>
      <c r="AE16" s="159"/>
      <c r="AF16" s="75">
        <v>0</v>
      </c>
      <c r="AH16" s="117" t="s">
        <v>9</v>
      </c>
      <c r="AI16" s="232"/>
      <c r="AJ16" s="232"/>
      <c r="AK16" s="233"/>
      <c r="AL16" s="80"/>
      <c r="AM16" s="11"/>
      <c r="AN16" s="158" t="s">
        <v>16</v>
      </c>
      <c r="AO16" s="159"/>
      <c r="AP16" s="159"/>
      <c r="AQ16" s="75">
        <v>0</v>
      </c>
    </row>
    <row r="17" spans="1:43" ht="17.25" thickBot="1">
      <c r="A17" s="23"/>
      <c r="B17" s="23"/>
      <c r="C17" s="23"/>
      <c r="D17" s="23"/>
      <c r="E17" s="23"/>
      <c r="F17" s="23"/>
      <c r="L17" s="23"/>
      <c r="M17" s="23"/>
      <c r="N17" s="23"/>
      <c r="O17" s="23"/>
      <c r="P17" s="23"/>
      <c r="Q17" s="23"/>
      <c r="R17" s="3"/>
      <c r="S17" s="3"/>
      <c r="T17" s="3"/>
      <c r="U17" s="3"/>
      <c r="W17" s="23"/>
      <c r="X17" s="23"/>
      <c r="Y17" s="23"/>
      <c r="Z17" s="23"/>
      <c r="AA17" s="23"/>
      <c r="AB17" s="23"/>
      <c r="AC17" s="3"/>
      <c r="AD17" s="3"/>
      <c r="AE17" s="3"/>
      <c r="AF17" s="3"/>
      <c r="AH17" s="23"/>
      <c r="AI17" s="23"/>
      <c r="AJ17" s="23"/>
      <c r="AK17" s="23"/>
      <c r="AL17" s="23"/>
      <c r="AM17" s="23"/>
      <c r="AN17" s="3"/>
      <c r="AO17" s="3"/>
      <c r="AP17" s="3"/>
      <c r="AQ17" s="3"/>
    </row>
    <row r="18" spans="1:43" ht="13.5" thickBot="1">
      <c r="A18" s="24" t="s">
        <v>17</v>
      </c>
      <c r="B18" s="25"/>
      <c r="C18" s="25"/>
      <c r="D18" s="25"/>
      <c r="E18" s="25"/>
      <c r="F18" s="25"/>
      <c r="G18" s="25"/>
      <c r="H18" s="25"/>
      <c r="I18" s="25"/>
      <c r="J18" s="26"/>
      <c r="L18" s="24" t="s">
        <v>17</v>
      </c>
      <c r="M18" s="25"/>
      <c r="N18" s="25"/>
      <c r="O18" s="25"/>
      <c r="P18" s="25"/>
      <c r="Q18" s="25"/>
      <c r="R18" s="25"/>
      <c r="S18" s="25"/>
      <c r="T18" s="25"/>
      <c r="U18" s="26"/>
      <c r="W18" s="24" t="s">
        <v>17</v>
      </c>
      <c r="X18" s="25"/>
      <c r="Y18" s="25"/>
      <c r="Z18" s="25"/>
      <c r="AA18" s="25"/>
      <c r="AB18" s="25"/>
      <c r="AC18" s="25"/>
      <c r="AD18" s="25"/>
      <c r="AE18" s="25"/>
      <c r="AF18" s="26"/>
      <c r="AH18" s="24" t="s">
        <v>17</v>
      </c>
      <c r="AI18" s="25"/>
      <c r="AJ18" s="25"/>
      <c r="AK18" s="25"/>
      <c r="AL18" s="25"/>
      <c r="AM18" s="25"/>
      <c r="AN18" s="25"/>
      <c r="AO18" s="25"/>
      <c r="AP18" s="25"/>
      <c r="AQ18" s="26"/>
    </row>
    <row r="19" spans="1:43" ht="39" thickBot="1">
      <c r="A19" s="27" t="s">
        <v>18</v>
      </c>
      <c r="B19" s="27"/>
      <c r="C19" s="28" t="s">
        <v>19</v>
      </c>
      <c r="D19" s="29" t="s">
        <v>20</v>
      </c>
      <c r="E19" s="161" t="s">
        <v>21</v>
      </c>
      <c r="F19" s="162"/>
      <c r="G19" s="162"/>
      <c r="H19" s="162"/>
      <c r="I19" s="162"/>
      <c r="J19" s="163"/>
      <c r="L19" s="27" t="s">
        <v>18</v>
      </c>
      <c r="M19" s="27"/>
      <c r="N19" s="28" t="s">
        <v>19</v>
      </c>
      <c r="O19" s="29" t="s">
        <v>20</v>
      </c>
      <c r="P19" s="161" t="s">
        <v>21</v>
      </c>
      <c r="Q19" s="162"/>
      <c r="R19" s="162"/>
      <c r="S19" s="162"/>
      <c r="T19" s="162"/>
      <c r="U19" s="163"/>
      <c r="W19" s="27" t="s">
        <v>18</v>
      </c>
      <c r="X19" s="27"/>
      <c r="Y19" s="28" t="s">
        <v>19</v>
      </c>
      <c r="Z19" s="29" t="s">
        <v>20</v>
      </c>
      <c r="AA19" s="161" t="s">
        <v>21</v>
      </c>
      <c r="AB19" s="162"/>
      <c r="AC19" s="162"/>
      <c r="AD19" s="162"/>
      <c r="AE19" s="162"/>
      <c r="AF19" s="163"/>
      <c r="AH19" s="27" t="s">
        <v>18</v>
      </c>
      <c r="AI19" s="27"/>
      <c r="AJ19" s="28" t="s">
        <v>19</v>
      </c>
      <c r="AK19" s="29" t="s">
        <v>20</v>
      </c>
      <c r="AL19" s="161" t="s">
        <v>21</v>
      </c>
      <c r="AM19" s="162"/>
      <c r="AN19" s="162"/>
      <c r="AO19" s="162"/>
      <c r="AP19" s="162"/>
      <c r="AQ19" s="163"/>
    </row>
    <row r="20" spans="1:43" s="77" customFormat="1" ht="13.5">
      <c r="A20" s="81">
        <v>41153</v>
      </c>
      <c r="B20" s="82" t="str">
        <f>IF(WEEKDAY(A20,2)=1,"Po",IF(WEEKDAY(A20,2)=2,"Út",IF(WEEKDAY(A20,2)=3,"St",IF(WEEKDAY(A20,2)=4,"Čt",IF(WEEKDAY(A20,2)=5,"Pá",IF(WEEKDAY(A20,2)=6,"So","Ne"))))))</f>
        <v>So</v>
      </c>
      <c r="C20" s="83"/>
      <c r="D20" s="84">
        <f>E16-C20</f>
        <v>0</v>
      </c>
      <c r="E20" s="229"/>
      <c r="F20" s="230"/>
      <c r="G20" s="230"/>
      <c r="H20" s="230"/>
      <c r="I20" s="230"/>
      <c r="J20" s="231"/>
      <c r="L20" s="81">
        <v>41153</v>
      </c>
      <c r="M20" s="82" t="str">
        <f>IF(WEEKDAY(L20,2)=1,"Po",IF(WEEKDAY(L20,2)=2,"Út",IF(WEEKDAY(L20,2)=3,"St",IF(WEEKDAY(L20,2)=4,"Čt",IF(WEEKDAY(L20,2)=5,"Pá",IF(WEEKDAY(L20,2)=6,"So","Ne"))))))</f>
        <v>So</v>
      </c>
      <c r="N20" s="83"/>
      <c r="O20" s="84">
        <f>P16-N20</f>
        <v>0</v>
      </c>
      <c r="P20" s="229"/>
      <c r="Q20" s="230"/>
      <c r="R20" s="230"/>
      <c r="S20" s="230"/>
      <c r="T20" s="230"/>
      <c r="U20" s="231"/>
      <c r="W20" s="81">
        <v>41153</v>
      </c>
      <c r="X20" s="82" t="str">
        <f>IF(WEEKDAY(W20,2)=1,"Po",IF(WEEKDAY(W20,2)=2,"Út",IF(WEEKDAY(W20,2)=3,"St",IF(WEEKDAY(W20,2)=4,"Čt",IF(WEEKDAY(W20,2)=5,"Pá",IF(WEEKDAY(W20,2)=6,"So","Ne"))))))</f>
        <v>So</v>
      </c>
      <c r="Y20" s="83"/>
      <c r="Z20" s="84">
        <f>AA16-Y20</f>
        <v>0</v>
      </c>
      <c r="AA20" s="229"/>
      <c r="AB20" s="230"/>
      <c r="AC20" s="230"/>
      <c r="AD20" s="230"/>
      <c r="AE20" s="230"/>
      <c r="AF20" s="231"/>
      <c r="AH20" s="81">
        <v>41153</v>
      </c>
      <c r="AI20" s="82" t="str">
        <f>IF(WEEKDAY(AH20,2)=1,"Po",IF(WEEKDAY(AH20,2)=2,"Út",IF(WEEKDAY(AH20,2)=3,"St",IF(WEEKDAY(AH20,2)=4,"Čt",IF(WEEKDAY(AH20,2)=5,"Pá",IF(WEEKDAY(AH20,2)=6,"So","Ne"))))))</f>
        <v>So</v>
      </c>
      <c r="AJ20" s="83"/>
      <c r="AK20" s="84">
        <f>AL16-AJ20</f>
        <v>0</v>
      </c>
      <c r="AL20" s="229"/>
      <c r="AM20" s="230"/>
      <c r="AN20" s="230"/>
      <c r="AO20" s="230"/>
      <c r="AP20" s="230"/>
      <c r="AQ20" s="231"/>
    </row>
    <row r="21" spans="1:43" s="76" customFormat="1" ht="13.5">
      <c r="A21" s="81">
        <v>41154</v>
      </c>
      <c r="B21" s="82" t="str">
        <f aca="true" t="shared" si="0" ref="B21:B49">IF(WEEKDAY(A21,2)=1,"Po",IF(WEEKDAY(A21,2)=2,"Út",IF(WEEKDAY(A21,2)=3,"St",IF(WEEKDAY(A21,2)=4,"Čt",IF(WEEKDAY(A21,2)=5,"Pá",IF(WEEKDAY(A21,2)=6,"So","Ne"))))))</f>
        <v>Ne</v>
      </c>
      <c r="C21" s="86"/>
      <c r="D21" s="87">
        <f aca="true" t="shared" si="1" ref="D21:D49">D20-C21</f>
        <v>0</v>
      </c>
      <c r="E21" s="226"/>
      <c r="F21" s="227"/>
      <c r="G21" s="227"/>
      <c r="H21" s="227"/>
      <c r="I21" s="227"/>
      <c r="J21" s="228"/>
      <c r="L21" s="81">
        <v>41154</v>
      </c>
      <c r="M21" s="82" t="str">
        <f aca="true" t="shared" si="2" ref="M21:M49">IF(WEEKDAY(L21,2)=1,"Po",IF(WEEKDAY(L21,2)=2,"Út",IF(WEEKDAY(L21,2)=3,"St",IF(WEEKDAY(L21,2)=4,"Čt",IF(WEEKDAY(L21,2)=5,"Pá",IF(WEEKDAY(L21,2)=6,"So","Ne"))))))</f>
        <v>Ne</v>
      </c>
      <c r="N21" s="86"/>
      <c r="O21" s="87">
        <f aca="true" t="shared" si="3" ref="O21:O49">O20-N21</f>
        <v>0</v>
      </c>
      <c r="P21" s="226"/>
      <c r="Q21" s="227"/>
      <c r="R21" s="227"/>
      <c r="S21" s="227"/>
      <c r="T21" s="227"/>
      <c r="U21" s="228"/>
      <c r="W21" s="81">
        <v>41154</v>
      </c>
      <c r="X21" s="82" t="str">
        <f aca="true" t="shared" si="4" ref="X21:X49">IF(WEEKDAY(W21,2)=1,"Po",IF(WEEKDAY(W21,2)=2,"Út",IF(WEEKDAY(W21,2)=3,"St",IF(WEEKDAY(W21,2)=4,"Čt",IF(WEEKDAY(W21,2)=5,"Pá",IF(WEEKDAY(W21,2)=6,"So","Ne"))))))</f>
        <v>Ne</v>
      </c>
      <c r="Y21" s="86"/>
      <c r="Z21" s="87">
        <f aca="true" t="shared" si="5" ref="Z21:Z49">Z20-Y21</f>
        <v>0</v>
      </c>
      <c r="AA21" s="226"/>
      <c r="AB21" s="227"/>
      <c r="AC21" s="227"/>
      <c r="AD21" s="227"/>
      <c r="AE21" s="227"/>
      <c r="AF21" s="228"/>
      <c r="AH21" s="81">
        <v>41154</v>
      </c>
      <c r="AI21" s="82" t="str">
        <f aca="true" t="shared" si="6" ref="AI21:AI49">IF(WEEKDAY(AH21,2)=1,"Po",IF(WEEKDAY(AH21,2)=2,"Út",IF(WEEKDAY(AH21,2)=3,"St",IF(WEEKDAY(AH21,2)=4,"Čt",IF(WEEKDAY(AH21,2)=5,"Pá",IF(WEEKDAY(AH21,2)=6,"So","Ne"))))))</f>
        <v>Ne</v>
      </c>
      <c r="AJ21" s="86"/>
      <c r="AK21" s="87">
        <f aca="true" t="shared" si="7" ref="AK21:AK49">AK20-AJ21</f>
        <v>0</v>
      </c>
      <c r="AL21" s="226"/>
      <c r="AM21" s="227"/>
      <c r="AN21" s="227"/>
      <c r="AO21" s="227"/>
      <c r="AP21" s="227"/>
      <c r="AQ21" s="228"/>
    </row>
    <row r="22" spans="1:43" s="76" customFormat="1" ht="13.5">
      <c r="A22" s="30">
        <v>41155</v>
      </c>
      <c r="B22" s="31" t="str">
        <f t="shared" si="0"/>
        <v>Po</v>
      </c>
      <c r="C22" s="85"/>
      <c r="D22" s="35">
        <f t="shared" si="1"/>
        <v>0</v>
      </c>
      <c r="E22" s="214"/>
      <c r="F22" s="215"/>
      <c r="G22" s="215"/>
      <c r="H22" s="215"/>
      <c r="I22" s="215"/>
      <c r="J22" s="216"/>
      <c r="L22" s="30">
        <v>41155</v>
      </c>
      <c r="M22" s="31" t="str">
        <f t="shared" si="2"/>
        <v>Po</v>
      </c>
      <c r="N22" s="85"/>
      <c r="O22" s="35">
        <f t="shared" si="3"/>
        <v>0</v>
      </c>
      <c r="P22" s="214"/>
      <c r="Q22" s="215"/>
      <c r="R22" s="215"/>
      <c r="S22" s="215"/>
      <c r="T22" s="215"/>
      <c r="U22" s="216"/>
      <c r="W22" s="30">
        <v>41155</v>
      </c>
      <c r="X22" s="31" t="str">
        <f t="shared" si="4"/>
        <v>Po</v>
      </c>
      <c r="Y22" s="85"/>
      <c r="Z22" s="35">
        <f t="shared" si="5"/>
        <v>0</v>
      </c>
      <c r="AA22" s="214"/>
      <c r="AB22" s="215"/>
      <c r="AC22" s="215"/>
      <c r="AD22" s="215"/>
      <c r="AE22" s="215"/>
      <c r="AF22" s="216"/>
      <c r="AH22" s="30">
        <v>41155</v>
      </c>
      <c r="AI22" s="31" t="str">
        <f t="shared" si="6"/>
        <v>Po</v>
      </c>
      <c r="AJ22" s="85"/>
      <c r="AK22" s="35">
        <f t="shared" si="7"/>
        <v>0</v>
      </c>
      <c r="AL22" s="214"/>
      <c r="AM22" s="215"/>
      <c r="AN22" s="215"/>
      <c r="AO22" s="215"/>
      <c r="AP22" s="215"/>
      <c r="AQ22" s="216"/>
    </row>
    <row r="23" spans="1:43" s="76" customFormat="1" ht="13.5">
      <c r="A23" s="30">
        <v>41156</v>
      </c>
      <c r="B23" s="31" t="str">
        <f t="shared" si="0"/>
        <v>Út</v>
      </c>
      <c r="C23" s="85"/>
      <c r="D23" s="35">
        <f t="shared" si="1"/>
        <v>0</v>
      </c>
      <c r="E23" s="214"/>
      <c r="F23" s="215"/>
      <c r="G23" s="215"/>
      <c r="H23" s="215"/>
      <c r="I23" s="215"/>
      <c r="J23" s="216"/>
      <c r="L23" s="30">
        <v>41156</v>
      </c>
      <c r="M23" s="31" t="str">
        <f t="shared" si="2"/>
        <v>Út</v>
      </c>
      <c r="N23" s="85"/>
      <c r="O23" s="35">
        <f t="shared" si="3"/>
        <v>0</v>
      </c>
      <c r="P23" s="214"/>
      <c r="Q23" s="215"/>
      <c r="R23" s="215"/>
      <c r="S23" s="215"/>
      <c r="T23" s="215"/>
      <c r="U23" s="216"/>
      <c r="W23" s="30">
        <v>41156</v>
      </c>
      <c r="X23" s="31" t="str">
        <f t="shared" si="4"/>
        <v>Út</v>
      </c>
      <c r="Y23" s="85"/>
      <c r="Z23" s="35">
        <f t="shared" si="5"/>
        <v>0</v>
      </c>
      <c r="AA23" s="214"/>
      <c r="AB23" s="215"/>
      <c r="AC23" s="215"/>
      <c r="AD23" s="215"/>
      <c r="AE23" s="215"/>
      <c r="AF23" s="216"/>
      <c r="AH23" s="30">
        <v>41156</v>
      </c>
      <c r="AI23" s="31" t="str">
        <f t="shared" si="6"/>
        <v>Út</v>
      </c>
      <c r="AJ23" s="85"/>
      <c r="AK23" s="35">
        <f t="shared" si="7"/>
        <v>0</v>
      </c>
      <c r="AL23" s="214"/>
      <c r="AM23" s="215"/>
      <c r="AN23" s="215"/>
      <c r="AO23" s="215"/>
      <c r="AP23" s="215"/>
      <c r="AQ23" s="216"/>
    </row>
    <row r="24" spans="1:43" s="76" customFormat="1" ht="13.5">
      <c r="A24" s="30">
        <v>41157</v>
      </c>
      <c r="B24" s="31" t="str">
        <f t="shared" si="0"/>
        <v>St</v>
      </c>
      <c r="C24" s="85"/>
      <c r="D24" s="35">
        <f t="shared" si="1"/>
        <v>0</v>
      </c>
      <c r="E24" s="214"/>
      <c r="F24" s="215"/>
      <c r="G24" s="215"/>
      <c r="H24" s="215"/>
      <c r="I24" s="215"/>
      <c r="J24" s="216"/>
      <c r="L24" s="30">
        <v>41157</v>
      </c>
      <c r="M24" s="31" t="str">
        <f t="shared" si="2"/>
        <v>St</v>
      </c>
      <c r="N24" s="85"/>
      <c r="O24" s="35">
        <f t="shared" si="3"/>
        <v>0</v>
      </c>
      <c r="P24" s="214"/>
      <c r="Q24" s="215"/>
      <c r="R24" s="215"/>
      <c r="S24" s="215"/>
      <c r="T24" s="215"/>
      <c r="U24" s="216"/>
      <c r="W24" s="30">
        <v>41157</v>
      </c>
      <c r="X24" s="31" t="str">
        <f t="shared" si="4"/>
        <v>St</v>
      </c>
      <c r="Y24" s="85"/>
      <c r="Z24" s="35">
        <f t="shared" si="5"/>
        <v>0</v>
      </c>
      <c r="AA24" s="214"/>
      <c r="AB24" s="215"/>
      <c r="AC24" s="215"/>
      <c r="AD24" s="215"/>
      <c r="AE24" s="215"/>
      <c r="AF24" s="216"/>
      <c r="AH24" s="30">
        <v>41157</v>
      </c>
      <c r="AI24" s="31" t="str">
        <f t="shared" si="6"/>
        <v>St</v>
      </c>
      <c r="AJ24" s="85"/>
      <c r="AK24" s="35">
        <f t="shared" si="7"/>
        <v>0</v>
      </c>
      <c r="AL24" s="214"/>
      <c r="AM24" s="215"/>
      <c r="AN24" s="215"/>
      <c r="AO24" s="215"/>
      <c r="AP24" s="215"/>
      <c r="AQ24" s="216"/>
    </row>
    <row r="25" spans="1:43" s="76" customFormat="1" ht="13.5">
      <c r="A25" s="30">
        <v>41158</v>
      </c>
      <c r="B25" s="31" t="str">
        <f t="shared" si="0"/>
        <v>Čt</v>
      </c>
      <c r="C25" s="85"/>
      <c r="D25" s="35">
        <f t="shared" si="1"/>
        <v>0</v>
      </c>
      <c r="E25" s="214"/>
      <c r="F25" s="215"/>
      <c r="G25" s="215"/>
      <c r="H25" s="215"/>
      <c r="I25" s="215"/>
      <c r="J25" s="216"/>
      <c r="L25" s="30">
        <v>41158</v>
      </c>
      <c r="M25" s="31" t="str">
        <f t="shared" si="2"/>
        <v>Čt</v>
      </c>
      <c r="N25" s="85"/>
      <c r="O25" s="35">
        <f t="shared" si="3"/>
        <v>0</v>
      </c>
      <c r="P25" s="214"/>
      <c r="Q25" s="215"/>
      <c r="R25" s="215"/>
      <c r="S25" s="215"/>
      <c r="T25" s="215"/>
      <c r="U25" s="216"/>
      <c r="W25" s="30">
        <v>41158</v>
      </c>
      <c r="X25" s="31" t="str">
        <f t="shared" si="4"/>
        <v>Čt</v>
      </c>
      <c r="Y25" s="85"/>
      <c r="Z25" s="35">
        <f t="shared" si="5"/>
        <v>0</v>
      </c>
      <c r="AA25" s="214"/>
      <c r="AB25" s="215"/>
      <c r="AC25" s="215"/>
      <c r="AD25" s="215"/>
      <c r="AE25" s="215"/>
      <c r="AF25" s="216"/>
      <c r="AH25" s="30">
        <v>41158</v>
      </c>
      <c r="AI25" s="31" t="str">
        <f t="shared" si="6"/>
        <v>Čt</v>
      </c>
      <c r="AJ25" s="85"/>
      <c r="AK25" s="35">
        <f t="shared" si="7"/>
        <v>0</v>
      </c>
      <c r="AL25" s="214"/>
      <c r="AM25" s="215"/>
      <c r="AN25" s="215"/>
      <c r="AO25" s="215"/>
      <c r="AP25" s="215"/>
      <c r="AQ25" s="216"/>
    </row>
    <row r="26" spans="1:43" s="77" customFormat="1" ht="13.5">
      <c r="A26" s="30">
        <v>41159</v>
      </c>
      <c r="B26" s="31" t="str">
        <f t="shared" si="0"/>
        <v>Pá</v>
      </c>
      <c r="C26" s="85"/>
      <c r="D26" s="35">
        <f t="shared" si="1"/>
        <v>0</v>
      </c>
      <c r="E26" s="214"/>
      <c r="F26" s="215"/>
      <c r="G26" s="215"/>
      <c r="H26" s="215"/>
      <c r="I26" s="215"/>
      <c r="J26" s="216"/>
      <c r="L26" s="30">
        <v>41159</v>
      </c>
      <c r="M26" s="31" t="str">
        <f t="shared" si="2"/>
        <v>Pá</v>
      </c>
      <c r="N26" s="85"/>
      <c r="O26" s="35">
        <f t="shared" si="3"/>
        <v>0</v>
      </c>
      <c r="P26" s="214"/>
      <c r="Q26" s="215"/>
      <c r="R26" s="215"/>
      <c r="S26" s="215"/>
      <c r="T26" s="215"/>
      <c r="U26" s="216"/>
      <c r="W26" s="30">
        <v>41159</v>
      </c>
      <c r="X26" s="31" t="str">
        <f t="shared" si="4"/>
        <v>Pá</v>
      </c>
      <c r="Y26" s="85"/>
      <c r="Z26" s="35">
        <f t="shared" si="5"/>
        <v>0</v>
      </c>
      <c r="AA26" s="214"/>
      <c r="AB26" s="215"/>
      <c r="AC26" s="215"/>
      <c r="AD26" s="215"/>
      <c r="AE26" s="215"/>
      <c r="AF26" s="216"/>
      <c r="AH26" s="30">
        <v>41159</v>
      </c>
      <c r="AI26" s="31" t="str">
        <f t="shared" si="6"/>
        <v>Pá</v>
      </c>
      <c r="AJ26" s="85"/>
      <c r="AK26" s="35">
        <f t="shared" si="7"/>
        <v>0</v>
      </c>
      <c r="AL26" s="214"/>
      <c r="AM26" s="215"/>
      <c r="AN26" s="215"/>
      <c r="AO26" s="215"/>
      <c r="AP26" s="215"/>
      <c r="AQ26" s="216"/>
    </row>
    <row r="27" spans="1:43" s="77" customFormat="1" ht="13.5">
      <c r="A27" s="81">
        <v>41160</v>
      </c>
      <c r="B27" s="82" t="str">
        <f t="shared" si="0"/>
        <v>So</v>
      </c>
      <c r="C27" s="86"/>
      <c r="D27" s="87">
        <f t="shared" si="1"/>
        <v>0</v>
      </c>
      <c r="E27" s="226"/>
      <c r="F27" s="227"/>
      <c r="G27" s="227"/>
      <c r="H27" s="227"/>
      <c r="I27" s="227"/>
      <c r="J27" s="228"/>
      <c r="L27" s="81">
        <v>41160</v>
      </c>
      <c r="M27" s="82" t="str">
        <f t="shared" si="2"/>
        <v>So</v>
      </c>
      <c r="N27" s="86"/>
      <c r="O27" s="87">
        <f t="shared" si="3"/>
        <v>0</v>
      </c>
      <c r="P27" s="226"/>
      <c r="Q27" s="227"/>
      <c r="R27" s="227"/>
      <c r="S27" s="227"/>
      <c r="T27" s="227"/>
      <c r="U27" s="228"/>
      <c r="W27" s="81">
        <v>41160</v>
      </c>
      <c r="X27" s="82" t="str">
        <f t="shared" si="4"/>
        <v>So</v>
      </c>
      <c r="Y27" s="86"/>
      <c r="Z27" s="87">
        <f t="shared" si="5"/>
        <v>0</v>
      </c>
      <c r="AA27" s="226"/>
      <c r="AB27" s="227"/>
      <c r="AC27" s="227"/>
      <c r="AD27" s="227"/>
      <c r="AE27" s="227"/>
      <c r="AF27" s="228"/>
      <c r="AH27" s="81">
        <v>41160</v>
      </c>
      <c r="AI27" s="82" t="str">
        <f t="shared" si="6"/>
        <v>So</v>
      </c>
      <c r="AJ27" s="86"/>
      <c r="AK27" s="87">
        <f t="shared" si="7"/>
        <v>0</v>
      </c>
      <c r="AL27" s="226"/>
      <c r="AM27" s="227"/>
      <c r="AN27" s="227"/>
      <c r="AO27" s="227"/>
      <c r="AP27" s="227"/>
      <c r="AQ27" s="228"/>
    </row>
    <row r="28" spans="1:43" s="77" customFormat="1" ht="13.5">
      <c r="A28" s="81">
        <v>41161</v>
      </c>
      <c r="B28" s="82" t="str">
        <f t="shared" si="0"/>
        <v>Ne</v>
      </c>
      <c r="C28" s="86"/>
      <c r="D28" s="87">
        <f t="shared" si="1"/>
        <v>0</v>
      </c>
      <c r="E28" s="226"/>
      <c r="F28" s="227"/>
      <c r="G28" s="227"/>
      <c r="H28" s="227"/>
      <c r="I28" s="227"/>
      <c r="J28" s="228"/>
      <c r="L28" s="81">
        <v>41161</v>
      </c>
      <c r="M28" s="82" t="str">
        <f t="shared" si="2"/>
        <v>Ne</v>
      </c>
      <c r="N28" s="86"/>
      <c r="O28" s="87">
        <f t="shared" si="3"/>
        <v>0</v>
      </c>
      <c r="P28" s="226"/>
      <c r="Q28" s="227"/>
      <c r="R28" s="227"/>
      <c r="S28" s="227"/>
      <c r="T28" s="227"/>
      <c r="U28" s="228"/>
      <c r="W28" s="81">
        <v>41161</v>
      </c>
      <c r="X28" s="82" t="str">
        <f t="shared" si="4"/>
        <v>Ne</v>
      </c>
      <c r="Y28" s="86"/>
      <c r="Z28" s="87">
        <f t="shared" si="5"/>
        <v>0</v>
      </c>
      <c r="AA28" s="226"/>
      <c r="AB28" s="227"/>
      <c r="AC28" s="227"/>
      <c r="AD28" s="227"/>
      <c r="AE28" s="227"/>
      <c r="AF28" s="228"/>
      <c r="AH28" s="81">
        <v>41161</v>
      </c>
      <c r="AI28" s="82" t="str">
        <f t="shared" si="6"/>
        <v>Ne</v>
      </c>
      <c r="AJ28" s="86"/>
      <c r="AK28" s="87">
        <f t="shared" si="7"/>
        <v>0</v>
      </c>
      <c r="AL28" s="226"/>
      <c r="AM28" s="227"/>
      <c r="AN28" s="227"/>
      <c r="AO28" s="227"/>
      <c r="AP28" s="227"/>
      <c r="AQ28" s="228"/>
    </row>
    <row r="29" spans="1:43" s="76" customFormat="1" ht="13.5">
      <c r="A29" s="30">
        <v>41162</v>
      </c>
      <c r="B29" s="31" t="str">
        <f t="shared" si="0"/>
        <v>Po</v>
      </c>
      <c r="C29" s="85"/>
      <c r="D29" s="35">
        <f t="shared" si="1"/>
        <v>0</v>
      </c>
      <c r="E29" s="214"/>
      <c r="F29" s="215"/>
      <c r="G29" s="215"/>
      <c r="H29" s="215"/>
      <c r="I29" s="215"/>
      <c r="J29" s="216"/>
      <c r="L29" s="30">
        <v>41162</v>
      </c>
      <c r="M29" s="31" t="str">
        <f t="shared" si="2"/>
        <v>Po</v>
      </c>
      <c r="N29" s="85"/>
      <c r="O29" s="35">
        <f t="shared" si="3"/>
        <v>0</v>
      </c>
      <c r="P29" s="214"/>
      <c r="Q29" s="215"/>
      <c r="R29" s="215"/>
      <c r="S29" s="215"/>
      <c r="T29" s="215"/>
      <c r="U29" s="216"/>
      <c r="W29" s="30">
        <v>41162</v>
      </c>
      <c r="X29" s="31" t="str">
        <f t="shared" si="4"/>
        <v>Po</v>
      </c>
      <c r="Y29" s="85"/>
      <c r="Z29" s="35">
        <f t="shared" si="5"/>
        <v>0</v>
      </c>
      <c r="AA29" s="214"/>
      <c r="AB29" s="215"/>
      <c r="AC29" s="215"/>
      <c r="AD29" s="215"/>
      <c r="AE29" s="215"/>
      <c r="AF29" s="216"/>
      <c r="AH29" s="30">
        <v>41162</v>
      </c>
      <c r="AI29" s="31" t="str">
        <f t="shared" si="6"/>
        <v>Po</v>
      </c>
      <c r="AJ29" s="85"/>
      <c r="AK29" s="35">
        <f t="shared" si="7"/>
        <v>0</v>
      </c>
      <c r="AL29" s="214"/>
      <c r="AM29" s="215"/>
      <c r="AN29" s="215"/>
      <c r="AO29" s="215"/>
      <c r="AP29" s="215"/>
      <c r="AQ29" s="216"/>
    </row>
    <row r="30" spans="1:43" s="76" customFormat="1" ht="13.5">
      <c r="A30" s="30">
        <v>41163</v>
      </c>
      <c r="B30" s="31" t="str">
        <f t="shared" si="0"/>
        <v>Út</v>
      </c>
      <c r="C30" s="85"/>
      <c r="D30" s="35">
        <f t="shared" si="1"/>
        <v>0</v>
      </c>
      <c r="E30" s="223"/>
      <c r="F30" s="224"/>
      <c r="G30" s="224"/>
      <c r="H30" s="224"/>
      <c r="I30" s="224"/>
      <c r="J30" s="225"/>
      <c r="L30" s="30">
        <v>41163</v>
      </c>
      <c r="M30" s="31" t="str">
        <f t="shared" si="2"/>
        <v>Út</v>
      </c>
      <c r="N30" s="85"/>
      <c r="O30" s="35">
        <f t="shared" si="3"/>
        <v>0</v>
      </c>
      <c r="P30" s="223"/>
      <c r="Q30" s="224"/>
      <c r="R30" s="224"/>
      <c r="S30" s="224"/>
      <c r="T30" s="224"/>
      <c r="U30" s="225"/>
      <c r="W30" s="30">
        <v>41163</v>
      </c>
      <c r="X30" s="31" t="str">
        <f t="shared" si="4"/>
        <v>Út</v>
      </c>
      <c r="Y30" s="85"/>
      <c r="Z30" s="35">
        <f t="shared" si="5"/>
        <v>0</v>
      </c>
      <c r="AA30" s="223"/>
      <c r="AB30" s="224"/>
      <c r="AC30" s="224"/>
      <c r="AD30" s="224"/>
      <c r="AE30" s="224"/>
      <c r="AF30" s="225"/>
      <c r="AH30" s="30">
        <v>41163</v>
      </c>
      <c r="AI30" s="31" t="str">
        <f t="shared" si="6"/>
        <v>Út</v>
      </c>
      <c r="AJ30" s="85"/>
      <c r="AK30" s="35">
        <f t="shared" si="7"/>
        <v>0</v>
      </c>
      <c r="AL30" s="223"/>
      <c r="AM30" s="224"/>
      <c r="AN30" s="224"/>
      <c r="AO30" s="224"/>
      <c r="AP30" s="224"/>
      <c r="AQ30" s="225"/>
    </row>
    <row r="31" spans="1:43" s="76" customFormat="1" ht="13.5">
      <c r="A31" s="30">
        <v>41164</v>
      </c>
      <c r="B31" s="31" t="str">
        <f t="shared" si="0"/>
        <v>St</v>
      </c>
      <c r="C31" s="85"/>
      <c r="D31" s="35">
        <f t="shared" si="1"/>
        <v>0</v>
      </c>
      <c r="E31" s="223"/>
      <c r="F31" s="224"/>
      <c r="G31" s="224"/>
      <c r="H31" s="224"/>
      <c r="I31" s="224"/>
      <c r="J31" s="225"/>
      <c r="L31" s="30">
        <v>41164</v>
      </c>
      <c r="M31" s="31" t="str">
        <f t="shared" si="2"/>
        <v>St</v>
      </c>
      <c r="N31" s="85"/>
      <c r="O31" s="35">
        <f t="shared" si="3"/>
        <v>0</v>
      </c>
      <c r="P31" s="223"/>
      <c r="Q31" s="224"/>
      <c r="R31" s="224"/>
      <c r="S31" s="224"/>
      <c r="T31" s="224"/>
      <c r="U31" s="225"/>
      <c r="W31" s="30">
        <v>41164</v>
      </c>
      <c r="X31" s="31" t="str">
        <f t="shared" si="4"/>
        <v>St</v>
      </c>
      <c r="Y31" s="85"/>
      <c r="Z31" s="35">
        <f t="shared" si="5"/>
        <v>0</v>
      </c>
      <c r="AA31" s="223"/>
      <c r="AB31" s="224"/>
      <c r="AC31" s="224"/>
      <c r="AD31" s="224"/>
      <c r="AE31" s="224"/>
      <c r="AF31" s="225"/>
      <c r="AH31" s="30">
        <v>41164</v>
      </c>
      <c r="AI31" s="31" t="str">
        <f t="shared" si="6"/>
        <v>St</v>
      </c>
      <c r="AJ31" s="85"/>
      <c r="AK31" s="35">
        <f t="shared" si="7"/>
        <v>0</v>
      </c>
      <c r="AL31" s="223"/>
      <c r="AM31" s="224"/>
      <c r="AN31" s="224"/>
      <c r="AO31" s="224"/>
      <c r="AP31" s="224"/>
      <c r="AQ31" s="225"/>
    </row>
    <row r="32" spans="1:43" s="76" customFormat="1" ht="13.5">
      <c r="A32" s="30">
        <v>41165</v>
      </c>
      <c r="B32" s="31" t="str">
        <f t="shared" si="0"/>
        <v>Čt</v>
      </c>
      <c r="C32" s="85"/>
      <c r="D32" s="35">
        <f t="shared" si="1"/>
        <v>0</v>
      </c>
      <c r="E32" s="223"/>
      <c r="F32" s="224"/>
      <c r="G32" s="224"/>
      <c r="H32" s="224"/>
      <c r="I32" s="224"/>
      <c r="J32" s="225"/>
      <c r="L32" s="30">
        <v>41165</v>
      </c>
      <c r="M32" s="31" t="str">
        <f t="shared" si="2"/>
        <v>Čt</v>
      </c>
      <c r="N32" s="85"/>
      <c r="O32" s="35">
        <f t="shared" si="3"/>
        <v>0</v>
      </c>
      <c r="P32" s="223"/>
      <c r="Q32" s="224"/>
      <c r="R32" s="224"/>
      <c r="S32" s="224"/>
      <c r="T32" s="224"/>
      <c r="U32" s="225"/>
      <c r="W32" s="30">
        <v>41165</v>
      </c>
      <c r="X32" s="31" t="str">
        <f t="shared" si="4"/>
        <v>Čt</v>
      </c>
      <c r="Y32" s="85"/>
      <c r="Z32" s="35">
        <f t="shared" si="5"/>
        <v>0</v>
      </c>
      <c r="AA32" s="223"/>
      <c r="AB32" s="224"/>
      <c r="AC32" s="224"/>
      <c r="AD32" s="224"/>
      <c r="AE32" s="224"/>
      <c r="AF32" s="225"/>
      <c r="AH32" s="30">
        <v>41165</v>
      </c>
      <c r="AI32" s="31" t="str">
        <f t="shared" si="6"/>
        <v>Čt</v>
      </c>
      <c r="AJ32" s="85"/>
      <c r="AK32" s="35">
        <f t="shared" si="7"/>
        <v>0</v>
      </c>
      <c r="AL32" s="223"/>
      <c r="AM32" s="224"/>
      <c r="AN32" s="224"/>
      <c r="AO32" s="224"/>
      <c r="AP32" s="224"/>
      <c r="AQ32" s="225"/>
    </row>
    <row r="33" spans="1:43" s="77" customFormat="1" ht="13.5">
      <c r="A33" s="30">
        <v>41166</v>
      </c>
      <c r="B33" s="31" t="str">
        <f t="shared" si="0"/>
        <v>Pá</v>
      </c>
      <c r="C33" s="85"/>
      <c r="D33" s="35">
        <f t="shared" si="1"/>
        <v>0</v>
      </c>
      <c r="E33" s="223"/>
      <c r="F33" s="224"/>
      <c r="G33" s="224"/>
      <c r="H33" s="224"/>
      <c r="I33" s="224"/>
      <c r="J33" s="225"/>
      <c r="L33" s="30">
        <v>41166</v>
      </c>
      <c r="M33" s="31" t="str">
        <f t="shared" si="2"/>
        <v>Pá</v>
      </c>
      <c r="N33" s="85"/>
      <c r="O33" s="35">
        <f t="shared" si="3"/>
        <v>0</v>
      </c>
      <c r="P33" s="223"/>
      <c r="Q33" s="224"/>
      <c r="R33" s="224"/>
      <c r="S33" s="224"/>
      <c r="T33" s="224"/>
      <c r="U33" s="225"/>
      <c r="W33" s="30">
        <v>41166</v>
      </c>
      <c r="X33" s="31" t="str">
        <f t="shared" si="4"/>
        <v>Pá</v>
      </c>
      <c r="Y33" s="85"/>
      <c r="Z33" s="35">
        <f t="shared" si="5"/>
        <v>0</v>
      </c>
      <c r="AA33" s="223"/>
      <c r="AB33" s="224"/>
      <c r="AC33" s="224"/>
      <c r="AD33" s="224"/>
      <c r="AE33" s="224"/>
      <c r="AF33" s="225"/>
      <c r="AH33" s="30">
        <v>41166</v>
      </c>
      <c r="AI33" s="31" t="str">
        <f t="shared" si="6"/>
        <v>Pá</v>
      </c>
      <c r="AJ33" s="85"/>
      <c r="AK33" s="35">
        <f t="shared" si="7"/>
        <v>0</v>
      </c>
      <c r="AL33" s="223"/>
      <c r="AM33" s="224"/>
      <c r="AN33" s="224"/>
      <c r="AO33" s="224"/>
      <c r="AP33" s="224"/>
      <c r="AQ33" s="225"/>
    </row>
    <row r="34" spans="1:43" s="77" customFormat="1" ht="13.5">
      <c r="A34" s="81">
        <v>41167</v>
      </c>
      <c r="B34" s="82" t="str">
        <f t="shared" si="0"/>
        <v>So</v>
      </c>
      <c r="C34" s="86"/>
      <c r="D34" s="87">
        <f t="shared" si="1"/>
        <v>0</v>
      </c>
      <c r="E34" s="211"/>
      <c r="F34" s="212"/>
      <c r="G34" s="212"/>
      <c r="H34" s="212"/>
      <c r="I34" s="212"/>
      <c r="J34" s="213"/>
      <c r="L34" s="81">
        <v>41167</v>
      </c>
      <c r="M34" s="82" t="str">
        <f t="shared" si="2"/>
        <v>So</v>
      </c>
      <c r="N34" s="86"/>
      <c r="O34" s="87">
        <f t="shared" si="3"/>
        <v>0</v>
      </c>
      <c r="P34" s="211"/>
      <c r="Q34" s="212"/>
      <c r="R34" s="212"/>
      <c r="S34" s="212"/>
      <c r="T34" s="212"/>
      <c r="U34" s="213"/>
      <c r="W34" s="81">
        <v>41167</v>
      </c>
      <c r="X34" s="82" t="str">
        <f t="shared" si="4"/>
        <v>So</v>
      </c>
      <c r="Y34" s="86"/>
      <c r="Z34" s="87">
        <f t="shared" si="5"/>
        <v>0</v>
      </c>
      <c r="AA34" s="211"/>
      <c r="AB34" s="212"/>
      <c r="AC34" s="212"/>
      <c r="AD34" s="212"/>
      <c r="AE34" s="212"/>
      <c r="AF34" s="213"/>
      <c r="AH34" s="81">
        <v>41167</v>
      </c>
      <c r="AI34" s="82" t="str">
        <f t="shared" si="6"/>
        <v>So</v>
      </c>
      <c r="AJ34" s="86"/>
      <c r="AK34" s="87">
        <f t="shared" si="7"/>
        <v>0</v>
      </c>
      <c r="AL34" s="211"/>
      <c r="AM34" s="212"/>
      <c r="AN34" s="212"/>
      <c r="AO34" s="212"/>
      <c r="AP34" s="212"/>
      <c r="AQ34" s="213"/>
    </row>
    <row r="35" spans="1:43" s="76" customFormat="1" ht="13.5">
      <c r="A35" s="81">
        <v>41168</v>
      </c>
      <c r="B35" s="82" t="str">
        <f t="shared" si="0"/>
        <v>Ne</v>
      </c>
      <c r="C35" s="86"/>
      <c r="D35" s="87">
        <f t="shared" si="1"/>
        <v>0</v>
      </c>
      <c r="E35" s="226"/>
      <c r="F35" s="227"/>
      <c r="G35" s="227"/>
      <c r="H35" s="227"/>
      <c r="I35" s="227"/>
      <c r="J35" s="228"/>
      <c r="L35" s="81">
        <v>41168</v>
      </c>
      <c r="M35" s="82" t="str">
        <f t="shared" si="2"/>
        <v>Ne</v>
      </c>
      <c r="N35" s="86"/>
      <c r="O35" s="87">
        <f t="shared" si="3"/>
        <v>0</v>
      </c>
      <c r="P35" s="226"/>
      <c r="Q35" s="227"/>
      <c r="R35" s="227"/>
      <c r="S35" s="227"/>
      <c r="T35" s="227"/>
      <c r="U35" s="228"/>
      <c r="W35" s="81">
        <v>41168</v>
      </c>
      <c r="X35" s="82" t="str">
        <f t="shared" si="4"/>
        <v>Ne</v>
      </c>
      <c r="Y35" s="86"/>
      <c r="Z35" s="87">
        <f t="shared" si="5"/>
        <v>0</v>
      </c>
      <c r="AA35" s="226"/>
      <c r="AB35" s="227"/>
      <c r="AC35" s="227"/>
      <c r="AD35" s="227"/>
      <c r="AE35" s="227"/>
      <c r="AF35" s="228"/>
      <c r="AH35" s="81">
        <v>41168</v>
      </c>
      <c r="AI35" s="82" t="str">
        <f t="shared" si="6"/>
        <v>Ne</v>
      </c>
      <c r="AJ35" s="86"/>
      <c r="AK35" s="87">
        <f t="shared" si="7"/>
        <v>0</v>
      </c>
      <c r="AL35" s="226"/>
      <c r="AM35" s="227"/>
      <c r="AN35" s="227"/>
      <c r="AO35" s="227"/>
      <c r="AP35" s="227"/>
      <c r="AQ35" s="228"/>
    </row>
    <row r="36" spans="1:43" s="76" customFormat="1" ht="13.5">
      <c r="A36" s="30">
        <v>41169</v>
      </c>
      <c r="B36" s="31" t="str">
        <f t="shared" si="0"/>
        <v>Po</v>
      </c>
      <c r="C36" s="85"/>
      <c r="D36" s="35">
        <f t="shared" si="1"/>
        <v>0</v>
      </c>
      <c r="E36" s="214"/>
      <c r="F36" s="215"/>
      <c r="G36" s="215"/>
      <c r="H36" s="215"/>
      <c r="I36" s="215"/>
      <c r="J36" s="216"/>
      <c r="L36" s="30">
        <v>41169</v>
      </c>
      <c r="M36" s="31" t="str">
        <f t="shared" si="2"/>
        <v>Po</v>
      </c>
      <c r="N36" s="85"/>
      <c r="O36" s="35">
        <f t="shared" si="3"/>
        <v>0</v>
      </c>
      <c r="P36" s="214"/>
      <c r="Q36" s="215"/>
      <c r="R36" s="215"/>
      <c r="S36" s="215"/>
      <c r="T36" s="215"/>
      <c r="U36" s="216"/>
      <c r="W36" s="30">
        <v>41169</v>
      </c>
      <c r="X36" s="31" t="str">
        <f t="shared" si="4"/>
        <v>Po</v>
      </c>
      <c r="Y36" s="85"/>
      <c r="Z36" s="35">
        <f t="shared" si="5"/>
        <v>0</v>
      </c>
      <c r="AA36" s="214"/>
      <c r="AB36" s="215"/>
      <c r="AC36" s="215"/>
      <c r="AD36" s="215"/>
      <c r="AE36" s="215"/>
      <c r="AF36" s="216"/>
      <c r="AH36" s="30">
        <v>41169</v>
      </c>
      <c r="AI36" s="31" t="str">
        <f t="shared" si="6"/>
        <v>Po</v>
      </c>
      <c r="AJ36" s="85"/>
      <c r="AK36" s="35">
        <f t="shared" si="7"/>
        <v>0</v>
      </c>
      <c r="AL36" s="214"/>
      <c r="AM36" s="215"/>
      <c r="AN36" s="215"/>
      <c r="AO36" s="215"/>
      <c r="AP36" s="215"/>
      <c r="AQ36" s="216"/>
    </row>
    <row r="37" spans="1:43" s="76" customFormat="1" ht="13.5">
      <c r="A37" s="30">
        <v>41170</v>
      </c>
      <c r="B37" s="31" t="str">
        <f t="shared" si="0"/>
        <v>Út</v>
      </c>
      <c r="C37" s="85"/>
      <c r="D37" s="35">
        <f t="shared" si="1"/>
        <v>0</v>
      </c>
      <c r="E37" s="214"/>
      <c r="F37" s="215"/>
      <c r="G37" s="215"/>
      <c r="H37" s="215"/>
      <c r="I37" s="215"/>
      <c r="J37" s="216"/>
      <c r="L37" s="30">
        <v>41170</v>
      </c>
      <c r="M37" s="31" t="str">
        <f t="shared" si="2"/>
        <v>Út</v>
      </c>
      <c r="N37" s="85"/>
      <c r="O37" s="35">
        <f t="shared" si="3"/>
        <v>0</v>
      </c>
      <c r="P37" s="214"/>
      <c r="Q37" s="215"/>
      <c r="R37" s="215"/>
      <c r="S37" s="215"/>
      <c r="T37" s="215"/>
      <c r="U37" s="216"/>
      <c r="W37" s="30">
        <v>41170</v>
      </c>
      <c r="X37" s="31" t="str">
        <f t="shared" si="4"/>
        <v>Út</v>
      </c>
      <c r="Y37" s="85"/>
      <c r="Z37" s="35">
        <f t="shared" si="5"/>
        <v>0</v>
      </c>
      <c r="AA37" s="214"/>
      <c r="AB37" s="215"/>
      <c r="AC37" s="215"/>
      <c r="AD37" s="215"/>
      <c r="AE37" s="215"/>
      <c r="AF37" s="216"/>
      <c r="AH37" s="30">
        <v>41170</v>
      </c>
      <c r="AI37" s="31" t="str">
        <f t="shared" si="6"/>
        <v>Út</v>
      </c>
      <c r="AJ37" s="85"/>
      <c r="AK37" s="35">
        <f t="shared" si="7"/>
        <v>0</v>
      </c>
      <c r="AL37" s="214"/>
      <c r="AM37" s="215"/>
      <c r="AN37" s="215"/>
      <c r="AO37" s="215"/>
      <c r="AP37" s="215"/>
      <c r="AQ37" s="216"/>
    </row>
    <row r="38" spans="1:43" s="76" customFormat="1" ht="13.5">
      <c r="A38" s="30">
        <v>41171</v>
      </c>
      <c r="B38" s="31" t="str">
        <f t="shared" si="0"/>
        <v>St</v>
      </c>
      <c r="C38" s="85"/>
      <c r="D38" s="35">
        <f t="shared" si="1"/>
        <v>0</v>
      </c>
      <c r="E38" s="214"/>
      <c r="F38" s="215"/>
      <c r="G38" s="215"/>
      <c r="H38" s="215"/>
      <c r="I38" s="215"/>
      <c r="J38" s="216"/>
      <c r="L38" s="30">
        <v>41171</v>
      </c>
      <c r="M38" s="31" t="str">
        <f t="shared" si="2"/>
        <v>St</v>
      </c>
      <c r="N38" s="85"/>
      <c r="O38" s="35">
        <f t="shared" si="3"/>
        <v>0</v>
      </c>
      <c r="P38" s="214"/>
      <c r="Q38" s="215"/>
      <c r="R38" s="215"/>
      <c r="S38" s="215"/>
      <c r="T38" s="215"/>
      <c r="U38" s="216"/>
      <c r="W38" s="30">
        <v>41171</v>
      </c>
      <c r="X38" s="31" t="str">
        <f t="shared" si="4"/>
        <v>St</v>
      </c>
      <c r="Y38" s="85"/>
      <c r="Z38" s="35">
        <f t="shared" si="5"/>
        <v>0</v>
      </c>
      <c r="AA38" s="214"/>
      <c r="AB38" s="215"/>
      <c r="AC38" s="215"/>
      <c r="AD38" s="215"/>
      <c r="AE38" s="215"/>
      <c r="AF38" s="216"/>
      <c r="AH38" s="30">
        <v>41171</v>
      </c>
      <c r="AI38" s="31" t="str">
        <f t="shared" si="6"/>
        <v>St</v>
      </c>
      <c r="AJ38" s="85"/>
      <c r="AK38" s="35">
        <f t="shared" si="7"/>
        <v>0</v>
      </c>
      <c r="AL38" s="214"/>
      <c r="AM38" s="215"/>
      <c r="AN38" s="215"/>
      <c r="AO38" s="215"/>
      <c r="AP38" s="215"/>
      <c r="AQ38" s="216"/>
    </row>
    <row r="39" spans="1:43" s="76" customFormat="1" ht="13.5">
      <c r="A39" s="30">
        <v>41172</v>
      </c>
      <c r="B39" s="31" t="str">
        <f t="shared" si="0"/>
        <v>Čt</v>
      </c>
      <c r="C39" s="85"/>
      <c r="D39" s="35">
        <f t="shared" si="1"/>
        <v>0</v>
      </c>
      <c r="E39" s="214"/>
      <c r="F39" s="215"/>
      <c r="G39" s="215"/>
      <c r="H39" s="215"/>
      <c r="I39" s="215"/>
      <c r="J39" s="216"/>
      <c r="L39" s="30">
        <v>41172</v>
      </c>
      <c r="M39" s="31" t="str">
        <f t="shared" si="2"/>
        <v>Čt</v>
      </c>
      <c r="N39" s="85"/>
      <c r="O39" s="35">
        <f t="shared" si="3"/>
        <v>0</v>
      </c>
      <c r="P39" s="214"/>
      <c r="Q39" s="215"/>
      <c r="R39" s="215"/>
      <c r="S39" s="215"/>
      <c r="T39" s="215"/>
      <c r="U39" s="216"/>
      <c r="W39" s="30">
        <v>41172</v>
      </c>
      <c r="X39" s="31" t="str">
        <f t="shared" si="4"/>
        <v>Čt</v>
      </c>
      <c r="Y39" s="85"/>
      <c r="Z39" s="35">
        <f t="shared" si="5"/>
        <v>0</v>
      </c>
      <c r="AA39" s="214"/>
      <c r="AB39" s="215"/>
      <c r="AC39" s="215"/>
      <c r="AD39" s="215"/>
      <c r="AE39" s="215"/>
      <c r="AF39" s="216"/>
      <c r="AH39" s="30">
        <v>41172</v>
      </c>
      <c r="AI39" s="31" t="str">
        <f t="shared" si="6"/>
        <v>Čt</v>
      </c>
      <c r="AJ39" s="85"/>
      <c r="AK39" s="35">
        <f t="shared" si="7"/>
        <v>0</v>
      </c>
      <c r="AL39" s="214"/>
      <c r="AM39" s="215"/>
      <c r="AN39" s="215"/>
      <c r="AO39" s="215"/>
      <c r="AP39" s="215"/>
      <c r="AQ39" s="216"/>
    </row>
    <row r="40" spans="1:43" s="77" customFormat="1" ht="13.5">
      <c r="A40" s="30">
        <v>41173</v>
      </c>
      <c r="B40" s="31" t="str">
        <f t="shared" si="0"/>
        <v>Pá</v>
      </c>
      <c r="C40" s="85"/>
      <c r="D40" s="35">
        <f t="shared" si="1"/>
        <v>0</v>
      </c>
      <c r="E40" s="214"/>
      <c r="F40" s="215"/>
      <c r="G40" s="215"/>
      <c r="H40" s="215"/>
      <c r="I40" s="215"/>
      <c r="J40" s="216"/>
      <c r="L40" s="30">
        <v>41173</v>
      </c>
      <c r="M40" s="31" t="str">
        <f t="shared" si="2"/>
        <v>Pá</v>
      </c>
      <c r="N40" s="85"/>
      <c r="O40" s="35">
        <f t="shared" si="3"/>
        <v>0</v>
      </c>
      <c r="P40" s="214"/>
      <c r="Q40" s="215"/>
      <c r="R40" s="215"/>
      <c r="S40" s="215"/>
      <c r="T40" s="215"/>
      <c r="U40" s="216"/>
      <c r="W40" s="30">
        <v>41173</v>
      </c>
      <c r="X40" s="31" t="str">
        <f t="shared" si="4"/>
        <v>Pá</v>
      </c>
      <c r="Y40" s="85"/>
      <c r="Z40" s="35">
        <f t="shared" si="5"/>
        <v>0</v>
      </c>
      <c r="AA40" s="214"/>
      <c r="AB40" s="215"/>
      <c r="AC40" s="215"/>
      <c r="AD40" s="215"/>
      <c r="AE40" s="215"/>
      <c r="AF40" s="216"/>
      <c r="AH40" s="30">
        <v>41173</v>
      </c>
      <c r="AI40" s="31" t="str">
        <f t="shared" si="6"/>
        <v>Pá</v>
      </c>
      <c r="AJ40" s="85"/>
      <c r="AK40" s="35">
        <f t="shared" si="7"/>
        <v>0</v>
      </c>
      <c r="AL40" s="214"/>
      <c r="AM40" s="215"/>
      <c r="AN40" s="215"/>
      <c r="AO40" s="215"/>
      <c r="AP40" s="215"/>
      <c r="AQ40" s="216"/>
    </row>
    <row r="41" spans="1:43" s="77" customFormat="1" ht="13.5">
      <c r="A41" s="81">
        <v>41174</v>
      </c>
      <c r="B41" s="82" t="str">
        <f t="shared" si="0"/>
        <v>So</v>
      </c>
      <c r="C41" s="86"/>
      <c r="D41" s="87">
        <f t="shared" si="1"/>
        <v>0</v>
      </c>
      <c r="E41" s="226"/>
      <c r="F41" s="227"/>
      <c r="G41" s="227"/>
      <c r="H41" s="227"/>
      <c r="I41" s="227"/>
      <c r="J41" s="228"/>
      <c r="L41" s="81">
        <v>41174</v>
      </c>
      <c r="M41" s="82" t="str">
        <f t="shared" si="2"/>
        <v>So</v>
      </c>
      <c r="N41" s="86"/>
      <c r="O41" s="87">
        <f t="shared" si="3"/>
        <v>0</v>
      </c>
      <c r="P41" s="226"/>
      <c r="Q41" s="227"/>
      <c r="R41" s="227"/>
      <c r="S41" s="227"/>
      <c r="T41" s="227"/>
      <c r="U41" s="228"/>
      <c r="W41" s="81">
        <v>41174</v>
      </c>
      <c r="X41" s="82" t="str">
        <f t="shared" si="4"/>
        <v>So</v>
      </c>
      <c r="Y41" s="86"/>
      <c r="Z41" s="87">
        <f t="shared" si="5"/>
        <v>0</v>
      </c>
      <c r="AA41" s="226"/>
      <c r="AB41" s="227"/>
      <c r="AC41" s="227"/>
      <c r="AD41" s="227"/>
      <c r="AE41" s="227"/>
      <c r="AF41" s="228"/>
      <c r="AH41" s="81">
        <v>41174</v>
      </c>
      <c r="AI41" s="82" t="str">
        <f t="shared" si="6"/>
        <v>So</v>
      </c>
      <c r="AJ41" s="86"/>
      <c r="AK41" s="87">
        <f t="shared" si="7"/>
        <v>0</v>
      </c>
      <c r="AL41" s="226"/>
      <c r="AM41" s="227"/>
      <c r="AN41" s="227"/>
      <c r="AO41" s="227"/>
      <c r="AP41" s="227"/>
      <c r="AQ41" s="228"/>
    </row>
    <row r="42" spans="1:43" s="76" customFormat="1" ht="13.5">
      <c r="A42" s="81">
        <v>41175</v>
      </c>
      <c r="B42" s="82" t="str">
        <f t="shared" si="0"/>
        <v>Ne</v>
      </c>
      <c r="C42" s="86"/>
      <c r="D42" s="87">
        <f t="shared" si="1"/>
        <v>0</v>
      </c>
      <c r="E42" s="226"/>
      <c r="F42" s="227"/>
      <c r="G42" s="227"/>
      <c r="H42" s="227"/>
      <c r="I42" s="227"/>
      <c r="J42" s="228"/>
      <c r="L42" s="81">
        <v>41175</v>
      </c>
      <c r="M42" s="82" t="str">
        <f t="shared" si="2"/>
        <v>Ne</v>
      </c>
      <c r="N42" s="86"/>
      <c r="O42" s="87">
        <f t="shared" si="3"/>
        <v>0</v>
      </c>
      <c r="P42" s="226"/>
      <c r="Q42" s="227"/>
      <c r="R42" s="227"/>
      <c r="S42" s="227"/>
      <c r="T42" s="227"/>
      <c r="U42" s="228"/>
      <c r="W42" s="81">
        <v>41175</v>
      </c>
      <c r="X42" s="82" t="str">
        <f t="shared" si="4"/>
        <v>Ne</v>
      </c>
      <c r="Y42" s="86"/>
      <c r="Z42" s="87">
        <f t="shared" si="5"/>
        <v>0</v>
      </c>
      <c r="AA42" s="226"/>
      <c r="AB42" s="227"/>
      <c r="AC42" s="227"/>
      <c r="AD42" s="227"/>
      <c r="AE42" s="227"/>
      <c r="AF42" s="228"/>
      <c r="AH42" s="81">
        <v>41175</v>
      </c>
      <c r="AI42" s="82" t="str">
        <f t="shared" si="6"/>
        <v>Ne</v>
      </c>
      <c r="AJ42" s="86"/>
      <c r="AK42" s="87">
        <f t="shared" si="7"/>
        <v>0</v>
      </c>
      <c r="AL42" s="226"/>
      <c r="AM42" s="227"/>
      <c r="AN42" s="227"/>
      <c r="AO42" s="227"/>
      <c r="AP42" s="227"/>
      <c r="AQ42" s="228"/>
    </row>
    <row r="43" spans="1:43" s="76" customFormat="1" ht="13.5">
      <c r="A43" s="30">
        <v>41176</v>
      </c>
      <c r="B43" s="31" t="str">
        <f t="shared" si="0"/>
        <v>Po</v>
      </c>
      <c r="C43" s="85"/>
      <c r="D43" s="35">
        <f t="shared" si="1"/>
        <v>0</v>
      </c>
      <c r="E43" s="214"/>
      <c r="F43" s="215"/>
      <c r="G43" s="215"/>
      <c r="H43" s="215"/>
      <c r="I43" s="215"/>
      <c r="J43" s="216"/>
      <c r="L43" s="30">
        <v>41176</v>
      </c>
      <c r="M43" s="31" t="str">
        <f t="shared" si="2"/>
        <v>Po</v>
      </c>
      <c r="N43" s="85"/>
      <c r="O43" s="35">
        <f t="shared" si="3"/>
        <v>0</v>
      </c>
      <c r="P43" s="214"/>
      <c r="Q43" s="215"/>
      <c r="R43" s="215"/>
      <c r="S43" s="215"/>
      <c r="T43" s="215"/>
      <c r="U43" s="216"/>
      <c r="W43" s="30">
        <v>41176</v>
      </c>
      <c r="X43" s="31" t="str">
        <f t="shared" si="4"/>
        <v>Po</v>
      </c>
      <c r="Y43" s="85"/>
      <c r="Z43" s="35">
        <f t="shared" si="5"/>
        <v>0</v>
      </c>
      <c r="AA43" s="214"/>
      <c r="AB43" s="215"/>
      <c r="AC43" s="215"/>
      <c r="AD43" s="215"/>
      <c r="AE43" s="215"/>
      <c r="AF43" s="216"/>
      <c r="AH43" s="30">
        <v>41176</v>
      </c>
      <c r="AI43" s="31" t="str">
        <f t="shared" si="6"/>
        <v>Po</v>
      </c>
      <c r="AJ43" s="85"/>
      <c r="AK43" s="35">
        <f t="shared" si="7"/>
        <v>0</v>
      </c>
      <c r="AL43" s="214"/>
      <c r="AM43" s="215"/>
      <c r="AN43" s="215"/>
      <c r="AO43" s="215"/>
      <c r="AP43" s="215"/>
      <c r="AQ43" s="216"/>
    </row>
    <row r="44" spans="1:43" s="76" customFormat="1" ht="13.5">
      <c r="A44" s="30">
        <v>41177</v>
      </c>
      <c r="B44" s="31" t="str">
        <f t="shared" si="0"/>
        <v>Út</v>
      </c>
      <c r="C44" s="85"/>
      <c r="D44" s="35">
        <f t="shared" si="1"/>
        <v>0</v>
      </c>
      <c r="E44" s="214"/>
      <c r="F44" s="215"/>
      <c r="G44" s="215"/>
      <c r="H44" s="215"/>
      <c r="I44" s="215"/>
      <c r="J44" s="216"/>
      <c r="L44" s="30">
        <v>41177</v>
      </c>
      <c r="M44" s="31" t="str">
        <f t="shared" si="2"/>
        <v>Út</v>
      </c>
      <c r="N44" s="85"/>
      <c r="O44" s="35">
        <f t="shared" si="3"/>
        <v>0</v>
      </c>
      <c r="P44" s="214"/>
      <c r="Q44" s="215"/>
      <c r="R44" s="215"/>
      <c r="S44" s="215"/>
      <c r="T44" s="215"/>
      <c r="U44" s="216"/>
      <c r="W44" s="30">
        <v>41177</v>
      </c>
      <c r="X44" s="31" t="str">
        <f t="shared" si="4"/>
        <v>Út</v>
      </c>
      <c r="Y44" s="85"/>
      <c r="Z44" s="35">
        <f t="shared" si="5"/>
        <v>0</v>
      </c>
      <c r="AA44" s="214"/>
      <c r="AB44" s="215"/>
      <c r="AC44" s="215"/>
      <c r="AD44" s="215"/>
      <c r="AE44" s="215"/>
      <c r="AF44" s="216"/>
      <c r="AH44" s="30">
        <v>41177</v>
      </c>
      <c r="AI44" s="31" t="str">
        <f t="shared" si="6"/>
        <v>Út</v>
      </c>
      <c r="AJ44" s="85"/>
      <c r="AK44" s="35">
        <f t="shared" si="7"/>
        <v>0</v>
      </c>
      <c r="AL44" s="214"/>
      <c r="AM44" s="215"/>
      <c r="AN44" s="215"/>
      <c r="AO44" s="215"/>
      <c r="AP44" s="215"/>
      <c r="AQ44" s="216"/>
    </row>
    <row r="45" spans="1:43" s="76" customFormat="1" ht="13.5">
      <c r="A45" s="30">
        <v>41178</v>
      </c>
      <c r="B45" s="31" t="str">
        <f t="shared" si="0"/>
        <v>St</v>
      </c>
      <c r="C45" s="85"/>
      <c r="D45" s="35">
        <f t="shared" si="1"/>
        <v>0</v>
      </c>
      <c r="E45" s="214"/>
      <c r="F45" s="215"/>
      <c r="G45" s="215"/>
      <c r="H45" s="215"/>
      <c r="I45" s="215"/>
      <c r="J45" s="216"/>
      <c r="L45" s="30">
        <v>41178</v>
      </c>
      <c r="M45" s="31" t="str">
        <f t="shared" si="2"/>
        <v>St</v>
      </c>
      <c r="N45" s="85"/>
      <c r="O45" s="35">
        <f t="shared" si="3"/>
        <v>0</v>
      </c>
      <c r="P45" s="214"/>
      <c r="Q45" s="215"/>
      <c r="R45" s="215"/>
      <c r="S45" s="215"/>
      <c r="T45" s="215"/>
      <c r="U45" s="216"/>
      <c r="W45" s="30">
        <v>41178</v>
      </c>
      <c r="X45" s="31" t="str">
        <f t="shared" si="4"/>
        <v>St</v>
      </c>
      <c r="Y45" s="85"/>
      <c r="Z45" s="35">
        <f t="shared" si="5"/>
        <v>0</v>
      </c>
      <c r="AA45" s="214"/>
      <c r="AB45" s="215"/>
      <c r="AC45" s="215"/>
      <c r="AD45" s="215"/>
      <c r="AE45" s="215"/>
      <c r="AF45" s="216"/>
      <c r="AH45" s="30">
        <v>41178</v>
      </c>
      <c r="AI45" s="31" t="str">
        <f t="shared" si="6"/>
        <v>St</v>
      </c>
      <c r="AJ45" s="85"/>
      <c r="AK45" s="35">
        <f t="shared" si="7"/>
        <v>0</v>
      </c>
      <c r="AL45" s="214"/>
      <c r="AM45" s="215"/>
      <c r="AN45" s="215"/>
      <c r="AO45" s="215"/>
      <c r="AP45" s="215"/>
      <c r="AQ45" s="216"/>
    </row>
    <row r="46" spans="1:43" s="76" customFormat="1" ht="13.5">
      <c r="A46" s="30">
        <v>41179</v>
      </c>
      <c r="B46" s="31" t="str">
        <f t="shared" si="0"/>
        <v>Čt</v>
      </c>
      <c r="C46" s="85"/>
      <c r="D46" s="35">
        <f t="shared" si="1"/>
        <v>0</v>
      </c>
      <c r="E46" s="223"/>
      <c r="F46" s="224"/>
      <c r="G46" s="224"/>
      <c r="H46" s="224"/>
      <c r="I46" s="224"/>
      <c r="J46" s="225"/>
      <c r="L46" s="30">
        <v>41179</v>
      </c>
      <c r="M46" s="31" t="str">
        <f t="shared" si="2"/>
        <v>Čt</v>
      </c>
      <c r="N46" s="85"/>
      <c r="O46" s="35">
        <f t="shared" si="3"/>
        <v>0</v>
      </c>
      <c r="P46" s="223"/>
      <c r="Q46" s="224"/>
      <c r="R46" s="224"/>
      <c r="S46" s="224"/>
      <c r="T46" s="224"/>
      <c r="U46" s="225"/>
      <c r="W46" s="30">
        <v>41179</v>
      </c>
      <c r="X46" s="31" t="str">
        <f t="shared" si="4"/>
        <v>Čt</v>
      </c>
      <c r="Y46" s="85"/>
      <c r="Z46" s="35">
        <f t="shared" si="5"/>
        <v>0</v>
      </c>
      <c r="AA46" s="223"/>
      <c r="AB46" s="224"/>
      <c r="AC46" s="224"/>
      <c r="AD46" s="224"/>
      <c r="AE46" s="224"/>
      <c r="AF46" s="225"/>
      <c r="AH46" s="30">
        <v>41179</v>
      </c>
      <c r="AI46" s="31" t="str">
        <f t="shared" si="6"/>
        <v>Čt</v>
      </c>
      <c r="AJ46" s="85"/>
      <c r="AK46" s="35">
        <f t="shared" si="7"/>
        <v>0</v>
      </c>
      <c r="AL46" s="223"/>
      <c r="AM46" s="224"/>
      <c r="AN46" s="224"/>
      <c r="AO46" s="224"/>
      <c r="AP46" s="224"/>
      <c r="AQ46" s="225"/>
    </row>
    <row r="47" spans="1:43" s="77" customFormat="1" ht="13.5">
      <c r="A47" s="81">
        <v>41180</v>
      </c>
      <c r="B47" s="82" t="str">
        <f t="shared" si="0"/>
        <v>Pá</v>
      </c>
      <c r="C47" s="86"/>
      <c r="D47" s="87">
        <f t="shared" si="1"/>
        <v>0</v>
      </c>
      <c r="E47" s="211" t="s">
        <v>74</v>
      </c>
      <c r="F47" s="212"/>
      <c r="G47" s="212"/>
      <c r="H47" s="212"/>
      <c r="I47" s="212"/>
      <c r="J47" s="213"/>
      <c r="L47" s="81">
        <v>41180</v>
      </c>
      <c r="M47" s="82" t="str">
        <f t="shared" si="2"/>
        <v>Pá</v>
      </c>
      <c r="N47" s="86"/>
      <c r="O47" s="87">
        <f t="shared" si="3"/>
        <v>0</v>
      </c>
      <c r="P47" s="211" t="s">
        <v>74</v>
      </c>
      <c r="Q47" s="212"/>
      <c r="R47" s="212"/>
      <c r="S47" s="212"/>
      <c r="T47" s="212"/>
      <c r="U47" s="213"/>
      <c r="W47" s="81">
        <v>41180</v>
      </c>
      <c r="X47" s="82" t="str">
        <f t="shared" si="4"/>
        <v>Pá</v>
      </c>
      <c r="Y47" s="86"/>
      <c r="Z47" s="87">
        <f t="shared" si="5"/>
        <v>0</v>
      </c>
      <c r="AA47" s="211" t="s">
        <v>74</v>
      </c>
      <c r="AB47" s="212"/>
      <c r="AC47" s="212"/>
      <c r="AD47" s="212"/>
      <c r="AE47" s="212"/>
      <c r="AF47" s="213"/>
      <c r="AH47" s="81">
        <v>41180</v>
      </c>
      <c r="AI47" s="82" t="str">
        <f t="shared" si="6"/>
        <v>Pá</v>
      </c>
      <c r="AJ47" s="86"/>
      <c r="AK47" s="87">
        <f t="shared" si="7"/>
        <v>0</v>
      </c>
      <c r="AL47" s="211" t="s">
        <v>74</v>
      </c>
      <c r="AM47" s="212"/>
      <c r="AN47" s="212"/>
      <c r="AO47" s="212"/>
      <c r="AP47" s="212"/>
      <c r="AQ47" s="213"/>
    </row>
    <row r="48" spans="1:43" s="77" customFormat="1" ht="13.5">
      <c r="A48" s="81">
        <v>41181</v>
      </c>
      <c r="B48" s="82" t="str">
        <f t="shared" si="0"/>
        <v>So</v>
      </c>
      <c r="C48" s="86"/>
      <c r="D48" s="87">
        <f t="shared" si="1"/>
        <v>0</v>
      </c>
      <c r="E48" s="211"/>
      <c r="F48" s="212"/>
      <c r="G48" s="212"/>
      <c r="H48" s="212"/>
      <c r="I48" s="212"/>
      <c r="J48" s="213"/>
      <c r="L48" s="81">
        <v>41181</v>
      </c>
      <c r="M48" s="82" t="str">
        <f t="shared" si="2"/>
        <v>So</v>
      </c>
      <c r="N48" s="86"/>
      <c r="O48" s="87">
        <f t="shared" si="3"/>
        <v>0</v>
      </c>
      <c r="P48" s="211"/>
      <c r="Q48" s="212"/>
      <c r="R48" s="212"/>
      <c r="S48" s="212"/>
      <c r="T48" s="212"/>
      <c r="U48" s="213"/>
      <c r="W48" s="81">
        <v>41181</v>
      </c>
      <c r="X48" s="82" t="str">
        <f t="shared" si="4"/>
        <v>So</v>
      </c>
      <c r="Y48" s="86"/>
      <c r="Z48" s="87">
        <f t="shared" si="5"/>
        <v>0</v>
      </c>
      <c r="AA48" s="211"/>
      <c r="AB48" s="212"/>
      <c r="AC48" s="212"/>
      <c r="AD48" s="212"/>
      <c r="AE48" s="212"/>
      <c r="AF48" s="213"/>
      <c r="AH48" s="81">
        <v>41181</v>
      </c>
      <c r="AI48" s="82" t="str">
        <f t="shared" si="6"/>
        <v>So</v>
      </c>
      <c r="AJ48" s="86"/>
      <c r="AK48" s="87">
        <f t="shared" si="7"/>
        <v>0</v>
      </c>
      <c r="AL48" s="211"/>
      <c r="AM48" s="212"/>
      <c r="AN48" s="212"/>
      <c r="AO48" s="212"/>
      <c r="AP48" s="212"/>
      <c r="AQ48" s="213"/>
    </row>
    <row r="49" spans="1:43" s="76" customFormat="1" ht="13.5">
      <c r="A49" s="81">
        <v>41182</v>
      </c>
      <c r="B49" s="82" t="str">
        <f t="shared" si="0"/>
        <v>Ne</v>
      </c>
      <c r="C49" s="86"/>
      <c r="D49" s="87">
        <f t="shared" si="1"/>
        <v>0</v>
      </c>
      <c r="E49" s="226"/>
      <c r="F49" s="227"/>
      <c r="G49" s="227"/>
      <c r="H49" s="227"/>
      <c r="I49" s="227"/>
      <c r="J49" s="228"/>
      <c r="L49" s="81">
        <v>41182</v>
      </c>
      <c r="M49" s="82" t="str">
        <f t="shared" si="2"/>
        <v>Ne</v>
      </c>
      <c r="N49" s="86"/>
      <c r="O49" s="87">
        <f t="shared" si="3"/>
        <v>0</v>
      </c>
      <c r="P49" s="226"/>
      <c r="Q49" s="227"/>
      <c r="R49" s="227"/>
      <c r="S49" s="227"/>
      <c r="T49" s="227"/>
      <c r="U49" s="228"/>
      <c r="W49" s="81">
        <v>41182</v>
      </c>
      <c r="X49" s="82" t="str">
        <f t="shared" si="4"/>
        <v>Ne</v>
      </c>
      <c r="Y49" s="86"/>
      <c r="Z49" s="87">
        <f t="shared" si="5"/>
        <v>0</v>
      </c>
      <c r="AA49" s="226"/>
      <c r="AB49" s="227"/>
      <c r="AC49" s="227"/>
      <c r="AD49" s="227"/>
      <c r="AE49" s="227"/>
      <c r="AF49" s="228"/>
      <c r="AH49" s="81">
        <v>41182</v>
      </c>
      <c r="AI49" s="82" t="str">
        <f t="shared" si="6"/>
        <v>Ne</v>
      </c>
      <c r="AJ49" s="86"/>
      <c r="AK49" s="87">
        <f t="shared" si="7"/>
        <v>0</v>
      </c>
      <c r="AL49" s="226"/>
      <c r="AM49" s="227"/>
      <c r="AN49" s="227"/>
      <c r="AO49" s="227"/>
      <c r="AP49" s="227"/>
      <c r="AQ49" s="228"/>
    </row>
    <row r="50" spans="1:43" s="76" customFormat="1" ht="14.25" thickBot="1">
      <c r="A50" s="30"/>
      <c r="B50" s="31"/>
      <c r="C50" s="88"/>
      <c r="D50" s="35"/>
      <c r="E50" s="217"/>
      <c r="F50" s="218"/>
      <c r="G50" s="218"/>
      <c r="H50" s="218"/>
      <c r="I50" s="218"/>
      <c r="J50" s="219"/>
      <c r="L50" s="30"/>
      <c r="M50" s="31"/>
      <c r="N50" s="88"/>
      <c r="O50" s="35"/>
      <c r="P50" s="217"/>
      <c r="Q50" s="218"/>
      <c r="R50" s="218"/>
      <c r="S50" s="218"/>
      <c r="T50" s="218"/>
      <c r="U50" s="219"/>
      <c r="W50" s="30"/>
      <c r="X50" s="31"/>
      <c r="Y50" s="88"/>
      <c r="Z50" s="35"/>
      <c r="AA50" s="217"/>
      <c r="AB50" s="218"/>
      <c r="AC50" s="218"/>
      <c r="AD50" s="218"/>
      <c r="AE50" s="218"/>
      <c r="AF50" s="219"/>
      <c r="AH50" s="30"/>
      <c r="AI50" s="31"/>
      <c r="AJ50" s="88"/>
      <c r="AK50" s="35"/>
      <c r="AL50" s="217"/>
      <c r="AM50" s="218"/>
      <c r="AN50" s="218"/>
      <c r="AO50" s="218"/>
      <c r="AP50" s="218"/>
      <c r="AQ50" s="219"/>
    </row>
    <row r="51" spans="1:43" ht="13.5" thickBot="1">
      <c r="A51" s="39" t="s">
        <v>22</v>
      </c>
      <c r="B51" s="40"/>
      <c r="C51" s="41"/>
      <c r="D51" s="65">
        <f>SUM(C20:C50)</f>
        <v>0</v>
      </c>
      <c r="E51" s="136" t="s">
        <v>23</v>
      </c>
      <c r="F51" s="137"/>
      <c r="G51" s="41"/>
      <c r="H51" s="41"/>
      <c r="I51" s="41"/>
      <c r="J51" s="26"/>
      <c r="L51" s="39" t="s">
        <v>22</v>
      </c>
      <c r="M51" s="40"/>
      <c r="N51" s="41"/>
      <c r="O51" s="65">
        <f>SUM(N20:N50)</f>
        <v>0</v>
      </c>
      <c r="P51" s="136" t="s">
        <v>23</v>
      </c>
      <c r="Q51" s="137"/>
      <c r="R51" s="41"/>
      <c r="S51" s="41"/>
      <c r="T51" s="41"/>
      <c r="U51" s="26"/>
      <c r="W51" s="39" t="s">
        <v>22</v>
      </c>
      <c r="X51" s="40"/>
      <c r="Y51" s="41"/>
      <c r="Z51" s="65">
        <f>SUM(Y20:Y50)</f>
        <v>0</v>
      </c>
      <c r="AA51" s="136" t="s">
        <v>23</v>
      </c>
      <c r="AB51" s="137"/>
      <c r="AC51" s="41"/>
      <c r="AD51" s="41"/>
      <c r="AE51" s="41"/>
      <c r="AF51" s="26"/>
      <c r="AH51" s="39" t="s">
        <v>22</v>
      </c>
      <c r="AI51" s="40"/>
      <c r="AJ51" s="41"/>
      <c r="AK51" s="65">
        <f>SUM(AJ20:AJ50)</f>
        <v>0</v>
      </c>
      <c r="AL51" s="136" t="s">
        <v>23</v>
      </c>
      <c r="AM51" s="137"/>
      <c r="AN51" s="41"/>
      <c r="AO51" s="41"/>
      <c r="AP51" s="41"/>
      <c r="AQ51" s="26"/>
    </row>
    <row r="52" spans="1:43" ht="13.5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</row>
    <row r="53" spans="1:43" ht="13.5" thickBot="1">
      <c r="A53" s="220" t="s">
        <v>24</v>
      </c>
      <c r="B53" s="221"/>
      <c r="C53" s="221"/>
      <c r="D53" s="221"/>
      <c r="E53" s="222"/>
      <c r="F53" s="43"/>
      <c r="G53" s="117" t="s">
        <v>25</v>
      </c>
      <c r="H53" s="118"/>
      <c r="I53" s="118"/>
      <c r="J53" s="120"/>
      <c r="L53" s="220" t="s">
        <v>24</v>
      </c>
      <c r="M53" s="221"/>
      <c r="N53" s="221"/>
      <c r="O53" s="221"/>
      <c r="P53" s="222"/>
      <c r="Q53" s="43"/>
      <c r="R53" s="117" t="s">
        <v>25</v>
      </c>
      <c r="S53" s="118"/>
      <c r="T53" s="118"/>
      <c r="U53" s="120"/>
      <c r="W53" s="220" t="s">
        <v>24</v>
      </c>
      <c r="X53" s="221"/>
      <c r="Y53" s="221"/>
      <c r="Z53" s="221"/>
      <c r="AA53" s="222"/>
      <c r="AB53" s="43"/>
      <c r="AC53" s="117" t="s">
        <v>25</v>
      </c>
      <c r="AD53" s="118"/>
      <c r="AE53" s="118"/>
      <c r="AF53" s="120"/>
      <c r="AH53" s="220" t="s">
        <v>24</v>
      </c>
      <c r="AI53" s="221"/>
      <c r="AJ53" s="221"/>
      <c r="AK53" s="221"/>
      <c r="AL53" s="222"/>
      <c r="AM53" s="43"/>
      <c r="AN53" s="117" t="s">
        <v>25</v>
      </c>
      <c r="AO53" s="118"/>
      <c r="AP53" s="118"/>
      <c r="AQ53" s="120"/>
    </row>
    <row r="54" spans="1:43" ht="12.75">
      <c r="A54" s="184" t="s">
        <v>26</v>
      </c>
      <c r="B54" s="185"/>
      <c r="C54" s="185"/>
      <c r="D54" s="208"/>
      <c r="E54" s="90"/>
      <c r="F54" s="45"/>
      <c r="G54" s="138" t="s">
        <v>27</v>
      </c>
      <c r="H54" s="141"/>
      <c r="I54" s="142"/>
      <c r="J54" s="143"/>
      <c r="L54" s="184" t="s">
        <v>26</v>
      </c>
      <c r="M54" s="185"/>
      <c r="N54" s="185"/>
      <c r="O54" s="208"/>
      <c r="P54" s="90"/>
      <c r="Q54" s="45"/>
      <c r="R54" s="138" t="s">
        <v>27</v>
      </c>
      <c r="S54" s="141"/>
      <c r="T54" s="142"/>
      <c r="U54" s="143"/>
      <c r="W54" s="184" t="s">
        <v>26</v>
      </c>
      <c r="X54" s="185"/>
      <c r="Y54" s="185"/>
      <c r="Z54" s="208"/>
      <c r="AA54" s="90"/>
      <c r="AB54" s="45"/>
      <c r="AC54" s="138" t="s">
        <v>27</v>
      </c>
      <c r="AD54" s="141"/>
      <c r="AE54" s="142"/>
      <c r="AF54" s="143"/>
      <c r="AH54" s="184" t="s">
        <v>26</v>
      </c>
      <c r="AI54" s="185"/>
      <c r="AJ54" s="185"/>
      <c r="AK54" s="208"/>
      <c r="AL54" s="90"/>
      <c r="AM54" s="45"/>
      <c r="AN54" s="138" t="s">
        <v>27</v>
      </c>
      <c r="AO54" s="141"/>
      <c r="AP54" s="142"/>
      <c r="AQ54" s="143"/>
    </row>
    <row r="55" spans="1:43" ht="12.75">
      <c r="A55" s="188" t="s">
        <v>28</v>
      </c>
      <c r="B55" s="189"/>
      <c r="C55" s="189"/>
      <c r="D55" s="209"/>
      <c r="E55" s="46"/>
      <c r="F55" s="45"/>
      <c r="G55" s="121" t="s">
        <v>28</v>
      </c>
      <c r="H55" s="124"/>
      <c r="I55" s="125"/>
      <c r="J55" s="210"/>
      <c r="L55" s="188" t="s">
        <v>28</v>
      </c>
      <c r="M55" s="189"/>
      <c r="N55" s="189"/>
      <c r="O55" s="209"/>
      <c r="P55" s="46"/>
      <c r="Q55" s="45"/>
      <c r="R55" s="121" t="s">
        <v>28</v>
      </c>
      <c r="S55" s="124"/>
      <c r="T55" s="125"/>
      <c r="U55" s="210"/>
      <c r="W55" s="188" t="s">
        <v>28</v>
      </c>
      <c r="X55" s="189"/>
      <c r="Y55" s="189"/>
      <c r="Z55" s="209"/>
      <c r="AA55" s="46"/>
      <c r="AB55" s="45"/>
      <c r="AC55" s="121" t="s">
        <v>28</v>
      </c>
      <c r="AD55" s="124"/>
      <c r="AE55" s="125"/>
      <c r="AF55" s="210"/>
      <c r="AH55" s="188" t="s">
        <v>28</v>
      </c>
      <c r="AI55" s="189"/>
      <c r="AJ55" s="189"/>
      <c r="AK55" s="209"/>
      <c r="AL55" s="46"/>
      <c r="AM55" s="45"/>
      <c r="AN55" s="121" t="s">
        <v>28</v>
      </c>
      <c r="AO55" s="124"/>
      <c r="AP55" s="125"/>
      <c r="AQ55" s="210"/>
    </row>
    <row r="56" spans="1:43" ht="13.5" customHeight="1">
      <c r="A56" s="198" t="s">
        <v>68</v>
      </c>
      <c r="B56" s="199"/>
      <c r="C56" s="199"/>
      <c r="D56" s="199"/>
      <c r="E56" s="68">
        <f>J13*160/E15*E55</f>
        <v>0</v>
      </c>
      <c r="F56" s="67"/>
      <c r="G56" s="200" t="s">
        <v>58</v>
      </c>
      <c r="H56" s="201"/>
      <c r="I56" s="202">
        <f>ROUND(J13*160/(E15+1)*I55,2)</f>
        <v>0</v>
      </c>
      <c r="J56" s="203" t="e">
        <f>ROUND(O13*160/J15*J55,2)</f>
        <v>#DIV/0!</v>
      </c>
      <c r="L56" s="198" t="s">
        <v>68</v>
      </c>
      <c r="M56" s="199"/>
      <c r="N56" s="199"/>
      <c r="O56" s="199"/>
      <c r="P56" s="68">
        <f>U13*160/P15*P55</f>
        <v>0</v>
      </c>
      <c r="Q56" s="67"/>
      <c r="R56" s="200" t="s">
        <v>58</v>
      </c>
      <c r="S56" s="201"/>
      <c r="T56" s="202">
        <f>ROUND(U13*160/(P15+1)*T55,2)</f>
        <v>0</v>
      </c>
      <c r="U56" s="203" t="e">
        <f>ROUND(Z13*160/U15*U55,2)</f>
        <v>#DIV/0!</v>
      </c>
      <c r="W56" s="198" t="s">
        <v>68</v>
      </c>
      <c r="X56" s="199"/>
      <c r="Y56" s="199"/>
      <c r="Z56" s="199"/>
      <c r="AA56" s="68">
        <f>AF13*8*AA55</f>
        <v>0</v>
      </c>
      <c r="AB56" s="67"/>
      <c r="AC56" s="200" t="s">
        <v>58</v>
      </c>
      <c r="AD56" s="201"/>
      <c r="AE56" s="202">
        <f>ROUND(AF13*160/(AA15+1)*AE55,2)</f>
        <v>0</v>
      </c>
      <c r="AF56" s="203" t="e">
        <f>ROUND(AK13*160/AF15*AF55,2)</f>
        <v>#DIV/0!</v>
      </c>
      <c r="AH56" s="198" t="s">
        <v>68</v>
      </c>
      <c r="AI56" s="199"/>
      <c r="AJ56" s="199"/>
      <c r="AK56" s="199"/>
      <c r="AL56" s="68">
        <f>AQ13*8*AL55</f>
        <v>0</v>
      </c>
      <c r="AM56" s="67"/>
      <c r="AN56" s="200" t="s">
        <v>58</v>
      </c>
      <c r="AO56" s="201"/>
      <c r="AP56" s="202">
        <f>ROUND(AQ13*160/(AL15+1)*AP55,2)</f>
        <v>0</v>
      </c>
      <c r="AQ56" s="203" t="e">
        <f>ROUND(AV13*160/AQ15*AQ55,2)</f>
        <v>#DIV/0!</v>
      </c>
    </row>
    <row r="57" spans="1:43" ht="13.5" customHeight="1" thickBot="1">
      <c r="A57" s="127" t="s">
        <v>69</v>
      </c>
      <c r="B57" s="128"/>
      <c r="C57" s="128"/>
      <c r="D57" s="130"/>
      <c r="E57" s="47">
        <f>E55*8</f>
        <v>0</v>
      </c>
      <c r="F57" s="67"/>
      <c r="G57" s="127" t="s">
        <v>59</v>
      </c>
      <c r="H57" s="130"/>
      <c r="I57" s="131">
        <f>I55*8</f>
        <v>0</v>
      </c>
      <c r="J57" s="132">
        <f>J55*8</f>
        <v>0</v>
      </c>
      <c r="L57" s="127" t="s">
        <v>69</v>
      </c>
      <c r="M57" s="128"/>
      <c r="N57" s="128"/>
      <c r="O57" s="130"/>
      <c r="P57" s="47">
        <f>P55*8</f>
        <v>0</v>
      </c>
      <c r="Q57" s="67"/>
      <c r="R57" s="127" t="s">
        <v>59</v>
      </c>
      <c r="S57" s="130"/>
      <c r="T57" s="131">
        <f>T55*8</f>
        <v>0</v>
      </c>
      <c r="U57" s="132">
        <f>U55*8</f>
        <v>0</v>
      </c>
      <c r="W57" s="127" t="s">
        <v>69</v>
      </c>
      <c r="X57" s="128"/>
      <c r="Y57" s="128"/>
      <c r="Z57" s="130"/>
      <c r="AA57" s="47">
        <f>AA55*8</f>
        <v>0</v>
      </c>
      <c r="AB57" s="67"/>
      <c r="AC57" s="127" t="s">
        <v>59</v>
      </c>
      <c r="AD57" s="130"/>
      <c r="AE57" s="131">
        <f>AE55*8</f>
        <v>0</v>
      </c>
      <c r="AF57" s="132">
        <f>AF55*8</f>
        <v>0</v>
      </c>
      <c r="AH57" s="127" t="s">
        <v>69</v>
      </c>
      <c r="AI57" s="128"/>
      <c r="AJ57" s="128"/>
      <c r="AK57" s="130"/>
      <c r="AL57" s="47">
        <f>AL55*8</f>
        <v>0</v>
      </c>
      <c r="AM57" s="67"/>
      <c r="AN57" s="127" t="s">
        <v>59</v>
      </c>
      <c r="AO57" s="130"/>
      <c r="AP57" s="131">
        <f>AP55*8</f>
        <v>0</v>
      </c>
      <c r="AQ57" s="132">
        <f>AQ55*8</f>
        <v>0</v>
      </c>
    </row>
    <row r="58" spans="1:43" ht="13.5" customHeight="1" thickBot="1">
      <c r="A58" s="196" t="s">
        <v>31</v>
      </c>
      <c r="B58" s="196"/>
      <c r="C58" s="196"/>
      <c r="D58" s="196"/>
      <c r="E58" s="196"/>
      <c r="F58" s="196"/>
      <c r="G58" s="197">
        <f>E16</f>
        <v>0</v>
      </c>
      <c r="H58" s="197"/>
      <c r="I58" s="197"/>
      <c r="J58" s="48" t="s">
        <v>23</v>
      </c>
      <c r="L58" s="196" t="s">
        <v>31</v>
      </c>
      <c r="M58" s="196"/>
      <c r="N58" s="196"/>
      <c r="O58" s="196"/>
      <c r="P58" s="196"/>
      <c r="Q58" s="196"/>
      <c r="R58" s="197">
        <f>P16</f>
        <v>0</v>
      </c>
      <c r="S58" s="197"/>
      <c r="T58" s="197"/>
      <c r="U58" s="48" t="s">
        <v>23</v>
      </c>
      <c r="W58" s="196" t="s">
        <v>31</v>
      </c>
      <c r="X58" s="196"/>
      <c r="Y58" s="196"/>
      <c r="Z58" s="196"/>
      <c r="AA58" s="196"/>
      <c r="AB58" s="196"/>
      <c r="AC58" s="197">
        <f>AA16</f>
        <v>0</v>
      </c>
      <c r="AD58" s="197"/>
      <c r="AE58" s="197"/>
      <c r="AF58" s="48" t="s">
        <v>23</v>
      </c>
      <c r="AH58" s="196" t="s">
        <v>31</v>
      </c>
      <c r="AI58" s="196"/>
      <c r="AJ58" s="196"/>
      <c r="AK58" s="196"/>
      <c r="AL58" s="196"/>
      <c r="AM58" s="196"/>
      <c r="AN58" s="197">
        <f>AL16</f>
        <v>0</v>
      </c>
      <c r="AO58" s="197"/>
      <c r="AP58" s="197"/>
      <c r="AQ58" s="48" t="s">
        <v>23</v>
      </c>
    </row>
    <row r="59" spans="1:43" ht="13.5" thickBot="1">
      <c r="A59" s="39" t="s">
        <v>60</v>
      </c>
      <c r="B59" s="25"/>
      <c r="C59" s="25"/>
      <c r="D59" s="25"/>
      <c r="E59" s="25"/>
      <c r="F59" s="25"/>
      <c r="G59" s="114">
        <f>D51+E56</f>
        <v>0</v>
      </c>
      <c r="H59" s="115"/>
      <c r="I59" s="116"/>
      <c r="J59" s="26" t="s">
        <v>23</v>
      </c>
      <c r="L59" s="39" t="s">
        <v>60</v>
      </c>
      <c r="M59" s="25"/>
      <c r="N59" s="25"/>
      <c r="O59" s="25"/>
      <c r="P59" s="25"/>
      <c r="Q59" s="25"/>
      <c r="R59" s="114">
        <f>O51+P56+T56</f>
        <v>0</v>
      </c>
      <c r="S59" s="115"/>
      <c r="T59" s="116"/>
      <c r="U59" s="26" t="s">
        <v>23</v>
      </c>
      <c r="W59" s="39" t="s">
        <v>60</v>
      </c>
      <c r="X59" s="25"/>
      <c r="Y59" s="25"/>
      <c r="Z59" s="25"/>
      <c r="AA59" s="25"/>
      <c r="AB59" s="25"/>
      <c r="AC59" s="114">
        <f>Z51+AA56</f>
        <v>0</v>
      </c>
      <c r="AD59" s="115"/>
      <c r="AE59" s="116"/>
      <c r="AF59" s="26" t="s">
        <v>23</v>
      </c>
      <c r="AH59" s="39" t="s">
        <v>60</v>
      </c>
      <c r="AI59" s="25"/>
      <c r="AJ59" s="25"/>
      <c r="AK59" s="25"/>
      <c r="AL59" s="25"/>
      <c r="AM59" s="25"/>
      <c r="AN59" s="114">
        <f>AK51+AL56</f>
        <v>0</v>
      </c>
      <c r="AO59" s="115"/>
      <c r="AP59" s="116"/>
      <c r="AQ59" s="26" t="s">
        <v>23</v>
      </c>
    </row>
    <row r="60" spans="1:43" ht="26.25" customHeight="1" thickBot="1">
      <c r="A60" s="205" t="s">
        <v>64</v>
      </c>
      <c r="B60" s="206"/>
      <c r="C60" s="206"/>
      <c r="D60" s="206"/>
      <c r="E60" s="207"/>
      <c r="F60" s="207"/>
      <c r="G60" s="207"/>
      <c r="H60" s="207"/>
      <c r="I60" s="207"/>
      <c r="J60" s="207"/>
      <c r="L60" s="205" t="s">
        <v>64</v>
      </c>
      <c r="M60" s="206"/>
      <c r="N60" s="206"/>
      <c r="O60" s="206"/>
      <c r="P60" s="207"/>
      <c r="Q60" s="207"/>
      <c r="R60" s="207"/>
      <c r="S60" s="207"/>
      <c r="T60" s="207"/>
      <c r="U60" s="207"/>
      <c r="W60" s="205" t="s">
        <v>64</v>
      </c>
      <c r="X60" s="206"/>
      <c r="Y60" s="206"/>
      <c r="Z60" s="206"/>
      <c r="AA60" s="207"/>
      <c r="AB60" s="207"/>
      <c r="AC60" s="207"/>
      <c r="AD60" s="207"/>
      <c r="AE60" s="207"/>
      <c r="AF60" s="207"/>
      <c r="AH60" s="205" t="s">
        <v>64</v>
      </c>
      <c r="AI60" s="206"/>
      <c r="AJ60" s="206"/>
      <c r="AK60" s="206"/>
      <c r="AL60" s="207"/>
      <c r="AM60" s="207"/>
      <c r="AN60" s="207"/>
      <c r="AO60" s="207"/>
      <c r="AP60" s="207"/>
      <c r="AQ60" s="207"/>
    </row>
    <row r="61" spans="1:43" ht="13.5" thickBot="1">
      <c r="A61" s="117" t="s">
        <v>32</v>
      </c>
      <c r="B61" s="118"/>
      <c r="C61" s="118"/>
      <c r="D61" s="119"/>
      <c r="E61" s="49"/>
      <c r="F61" s="45"/>
      <c r="G61" s="117" t="s">
        <v>32</v>
      </c>
      <c r="H61" s="118"/>
      <c r="I61" s="120"/>
      <c r="J61" s="49"/>
      <c r="L61" s="117" t="s">
        <v>32</v>
      </c>
      <c r="M61" s="118"/>
      <c r="N61" s="118"/>
      <c r="O61" s="119"/>
      <c r="P61" s="49"/>
      <c r="Q61" s="45"/>
      <c r="R61" s="117" t="s">
        <v>32</v>
      </c>
      <c r="S61" s="118"/>
      <c r="T61" s="120"/>
      <c r="U61" s="49"/>
      <c r="W61" s="117" t="s">
        <v>32</v>
      </c>
      <c r="X61" s="118"/>
      <c r="Y61" s="118"/>
      <c r="Z61" s="119"/>
      <c r="AA61" s="49"/>
      <c r="AB61" s="45"/>
      <c r="AC61" s="117" t="s">
        <v>32</v>
      </c>
      <c r="AD61" s="118"/>
      <c r="AE61" s="120"/>
      <c r="AF61" s="49"/>
      <c r="AH61" s="117" t="s">
        <v>32</v>
      </c>
      <c r="AI61" s="118"/>
      <c r="AJ61" s="118"/>
      <c r="AK61" s="119"/>
      <c r="AL61" s="49"/>
      <c r="AM61" s="45"/>
      <c r="AN61" s="117" t="s">
        <v>32</v>
      </c>
      <c r="AO61" s="118"/>
      <c r="AP61" s="120"/>
      <c r="AQ61" s="49"/>
    </row>
    <row r="62" spans="1:43" ht="51.75" customHeight="1" thickBot="1">
      <c r="A62" s="117" t="s">
        <v>33</v>
      </c>
      <c r="B62" s="118"/>
      <c r="C62" s="118"/>
      <c r="D62" s="119"/>
      <c r="E62" s="50"/>
      <c r="F62" s="45"/>
      <c r="G62" s="117" t="s">
        <v>34</v>
      </c>
      <c r="H62" s="118"/>
      <c r="I62" s="120"/>
      <c r="J62" s="50"/>
      <c r="L62" s="117" t="s">
        <v>33</v>
      </c>
      <c r="M62" s="118"/>
      <c r="N62" s="118"/>
      <c r="O62" s="119"/>
      <c r="P62" s="50"/>
      <c r="Q62" s="45"/>
      <c r="R62" s="117" t="s">
        <v>34</v>
      </c>
      <c r="S62" s="118"/>
      <c r="T62" s="120"/>
      <c r="U62" s="50"/>
      <c r="W62" s="117" t="s">
        <v>33</v>
      </c>
      <c r="X62" s="118"/>
      <c r="Y62" s="118"/>
      <c r="Z62" s="119"/>
      <c r="AA62" s="50"/>
      <c r="AB62" s="45"/>
      <c r="AC62" s="117" t="s">
        <v>34</v>
      </c>
      <c r="AD62" s="118"/>
      <c r="AE62" s="120"/>
      <c r="AF62" s="50"/>
      <c r="AH62" s="117" t="s">
        <v>33</v>
      </c>
      <c r="AI62" s="118"/>
      <c r="AJ62" s="118"/>
      <c r="AK62" s="119"/>
      <c r="AL62" s="50"/>
      <c r="AM62" s="45"/>
      <c r="AN62" s="117" t="s">
        <v>34</v>
      </c>
      <c r="AO62" s="118"/>
      <c r="AP62" s="120"/>
      <c r="AQ62" s="50"/>
    </row>
    <row r="63" spans="1:43" ht="12.75">
      <c r="A63" s="204" t="s">
        <v>61</v>
      </c>
      <c r="B63" s="204"/>
      <c r="C63" s="204"/>
      <c r="D63" s="204"/>
      <c r="E63" s="204"/>
      <c r="L63" s="204" t="s">
        <v>61</v>
      </c>
      <c r="M63" s="204"/>
      <c r="N63" s="204"/>
      <c r="O63" s="204"/>
      <c r="P63" s="204"/>
      <c r="Q63" s="3"/>
      <c r="R63" s="3"/>
      <c r="S63" s="3"/>
      <c r="T63" s="3"/>
      <c r="U63" s="3"/>
      <c r="W63" s="204" t="s">
        <v>61</v>
      </c>
      <c r="X63" s="204"/>
      <c r="Y63" s="204"/>
      <c r="Z63" s="204"/>
      <c r="AA63" s="204"/>
      <c r="AB63" s="3"/>
      <c r="AC63" s="3"/>
      <c r="AD63" s="3"/>
      <c r="AE63" s="3"/>
      <c r="AF63" s="3"/>
      <c r="AH63" s="204" t="s">
        <v>61</v>
      </c>
      <c r="AI63" s="204"/>
      <c r="AJ63" s="204"/>
      <c r="AK63" s="204"/>
      <c r="AL63" s="204"/>
      <c r="AM63" s="3"/>
      <c r="AN63" s="3"/>
      <c r="AO63" s="3"/>
      <c r="AP63" s="3"/>
      <c r="AQ63" s="3"/>
    </row>
  </sheetData>
  <sheetProtection/>
  <mergeCells count="300">
    <mergeCell ref="W1:AC1"/>
    <mergeCell ref="AD1:AF1"/>
    <mergeCell ref="AH1:AN1"/>
    <mergeCell ref="AO1:AQ1"/>
    <mergeCell ref="A2:J5"/>
    <mergeCell ref="L2:U5"/>
    <mergeCell ref="W2:AF5"/>
    <mergeCell ref="AH2:AQ5"/>
    <mergeCell ref="A1:G1"/>
    <mergeCell ref="H1:J1"/>
    <mergeCell ref="L1:R1"/>
    <mergeCell ref="S1:U1"/>
    <mergeCell ref="A7:E7"/>
    <mergeCell ref="L7:P7"/>
    <mergeCell ref="W7:AA7"/>
    <mergeCell ref="AH7:AL7"/>
    <mergeCell ref="A8:E8"/>
    <mergeCell ref="G8:I8"/>
    <mergeCell ref="L8:P8"/>
    <mergeCell ref="R8:T8"/>
    <mergeCell ref="W8:AA8"/>
    <mergeCell ref="AC8:AE8"/>
    <mergeCell ref="AH8:AL8"/>
    <mergeCell ref="AN8:AP8"/>
    <mergeCell ref="G9:I9"/>
    <mergeCell ref="R9:T9"/>
    <mergeCell ref="AC9:AE9"/>
    <mergeCell ref="AN9:AP9"/>
    <mergeCell ref="A10:D10"/>
    <mergeCell ref="G10:I10"/>
    <mergeCell ref="L10:O10"/>
    <mergeCell ref="R10:T10"/>
    <mergeCell ref="W10:Z10"/>
    <mergeCell ref="AC10:AE10"/>
    <mergeCell ref="AH10:AK10"/>
    <mergeCell ref="AN10:AP10"/>
    <mergeCell ref="A11:D11"/>
    <mergeCell ref="G11:I11"/>
    <mergeCell ref="L11:O11"/>
    <mergeCell ref="R11:T11"/>
    <mergeCell ref="W11:Z11"/>
    <mergeCell ref="AC11:AE11"/>
    <mergeCell ref="AH11:AK11"/>
    <mergeCell ref="AN11:AP11"/>
    <mergeCell ref="A12:D12"/>
    <mergeCell ref="G12:I12"/>
    <mergeCell ref="L12:O12"/>
    <mergeCell ref="R12:T12"/>
    <mergeCell ref="W12:Z12"/>
    <mergeCell ref="AC12:AE12"/>
    <mergeCell ref="AH12:AK12"/>
    <mergeCell ref="AN12:AP12"/>
    <mergeCell ref="A13:D13"/>
    <mergeCell ref="G13:I13"/>
    <mergeCell ref="L13:O13"/>
    <mergeCell ref="R13:T13"/>
    <mergeCell ref="W13:Z13"/>
    <mergeCell ref="AC13:AE13"/>
    <mergeCell ref="AH13:AK13"/>
    <mergeCell ref="AN13:AP13"/>
    <mergeCell ref="G14:I14"/>
    <mergeCell ref="R14:T14"/>
    <mergeCell ref="AC14:AE14"/>
    <mergeCell ref="AN14:AP14"/>
    <mergeCell ref="G15:I15"/>
    <mergeCell ref="R15:T15"/>
    <mergeCell ref="AC15:AE15"/>
    <mergeCell ref="AN15:AP15"/>
    <mergeCell ref="A16:D16"/>
    <mergeCell ref="G16:I16"/>
    <mergeCell ref="L16:O16"/>
    <mergeCell ref="R16:T16"/>
    <mergeCell ref="W16:Z16"/>
    <mergeCell ref="AC16:AE16"/>
    <mergeCell ref="AH16:AK16"/>
    <mergeCell ref="AN16:AP16"/>
    <mergeCell ref="E19:J19"/>
    <mergeCell ref="P19:U19"/>
    <mergeCell ref="AA19:AF19"/>
    <mergeCell ref="AL19:AQ19"/>
    <mergeCell ref="E20:J20"/>
    <mergeCell ref="P20:U20"/>
    <mergeCell ref="AA20:AF20"/>
    <mergeCell ref="AL20:AQ20"/>
    <mergeCell ref="E21:J21"/>
    <mergeCell ref="P21:U21"/>
    <mergeCell ref="AA21:AF21"/>
    <mergeCell ref="AL21:AQ21"/>
    <mergeCell ref="E22:J22"/>
    <mergeCell ref="P22:U22"/>
    <mergeCell ref="AA22:AF22"/>
    <mergeCell ref="AL22:AQ22"/>
    <mergeCell ref="E23:J23"/>
    <mergeCell ref="P23:U23"/>
    <mergeCell ref="AA23:AF23"/>
    <mergeCell ref="AL23:AQ23"/>
    <mergeCell ref="E24:J24"/>
    <mergeCell ref="P24:U24"/>
    <mergeCell ref="AA24:AF24"/>
    <mergeCell ref="AL24:AQ24"/>
    <mergeCell ref="E25:J25"/>
    <mergeCell ref="P25:U25"/>
    <mergeCell ref="AA25:AF25"/>
    <mergeCell ref="AL25:AQ25"/>
    <mergeCell ref="E26:J26"/>
    <mergeCell ref="P26:U26"/>
    <mergeCell ref="AA26:AF26"/>
    <mergeCell ref="AL26:AQ26"/>
    <mergeCell ref="E27:J27"/>
    <mergeCell ref="P27:U27"/>
    <mergeCell ref="AA27:AF27"/>
    <mergeCell ref="AL27:AQ27"/>
    <mergeCell ref="E28:J28"/>
    <mergeCell ref="P28:U28"/>
    <mergeCell ref="AA28:AF28"/>
    <mergeCell ref="AL28:AQ28"/>
    <mergeCell ref="E29:J29"/>
    <mergeCell ref="P29:U29"/>
    <mergeCell ref="AA29:AF29"/>
    <mergeCell ref="AL29:AQ29"/>
    <mergeCell ref="E30:J30"/>
    <mergeCell ref="P30:U30"/>
    <mergeCell ref="AA30:AF30"/>
    <mergeCell ref="AL30:AQ30"/>
    <mergeCell ref="E31:J31"/>
    <mergeCell ref="P31:U31"/>
    <mergeCell ref="AA31:AF31"/>
    <mergeCell ref="AL31:AQ31"/>
    <mergeCell ref="E32:J32"/>
    <mergeCell ref="P32:U32"/>
    <mergeCell ref="AA32:AF32"/>
    <mergeCell ref="AL32:AQ32"/>
    <mergeCell ref="E33:J33"/>
    <mergeCell ref="P33:U33"/>
    <mergeCell ref="AA33:AF33"/>
    <mergeCell ref="AL33:AQ33"/>
    <mergeCell ref="E34:J34"/>
    <mergeCell ref="P34:U34"/>
    <mergeCell ref="AA34:AF34"/>
    <mergeCell ref="AL34:AQ34"/>
    <mergeCell ref="E35:J35"/>
    <mergeCell ref="P35:U35"/>
    <mergeCell ref="AA35:AF35"/>
    <mergeCell ref="AL35:AQ35"/>
    <mergeCell ref="E36:J36"/>
    <mergeCell ref="P36:U36"/>
    <mergeCell ref="AA36:AF36"/>
    <mergeCell ref="AL36:AQ36"/>
    <mergeCell ref="E37:J37"/>
    <mergeCell ref="P37:U37"/>
    <mergeCell ref="AA37:AF37"/>
    <mergeCell ref="AL37:AQ37"/>
    <mergeCell ref="E38:J38"/>
    <mergeCell ref="P38:U38"/>
    <mergeCell ref="AA38:AF38"/>
    <mergeCell ref="AL38:AQ38"/>
    <mergeCell ref="E39:J39"/>
    <mergeCell ref="P39:U39"/>
    <mergeCell ref="AA39:AF39"/>
    <mergeCell ref="AL39:AQ39"/>
    <mergeCell ref="E40:J40"/>
    <mergeCell ref="P40:U40"/>
    <mergeCell ref="AA40:AF40"/>
    <mergeCell ref="AL40:AQ40"/>
    <mergeCell ref="E41:J41"/>
    <mergeCell ref="P41:U41"/>
    <mergeCell ref="AA41:AF41"/>
    <mergeCell ref="AL41:AQ41"/>
    <mergeCell ref="E42:J42"/>
    <mergeCell ref="P42:U42"/>
    <mergeCell ref="AA42:AF42"/>
    <mergeCell ref="AL42:AQ42"/>
    <mergeCell ref="E43:J43"/>
    <mergeCell ref="P43:U43"/>
    <mergeCell ref="AA43:AF43"/>
    <mergeCell ref="AL43:AQ43"/>
    <mergeCell ref="E44:J44"/>
    <mergeCell ref="P44:U44"/>
    <mergeCell ref="AA44:AF44"/>
    <mergeCell ref="AL44:AQ44"/>
    <mergeCell ref="E45:J45"/>
    <mergeCell ref="P45:U45"/>
    <mergeCell ref="AA45:AF45"/>
    <mergeCell ref="AL45:AQ45"/>
    <mergeCell ref="E46:J46"/>
    <mergeCell ref="P46:U46"/>
    <mergeCell ref="AA46:AF46"/>
    <mergeCell ref="AL46:AQ46"/>
    <mergeCell ref="E47:J47"/>
    <mergeCell ref="P47:U47"/>
    <mergeCell ref="AA47:AF47"/>
    <mergeCell ref="AL47:AQ47"/>
    <mergeCell ref="E48:J48"/>
    <mergeCell ref="P48:U48"/>
    <mergeCell ref="AA48:AF48"/>
    <mergeCell ref="AL48:AQ48"/>
    <mergeCell ref="E49:J49"/>
    <mergeCell ref="P49:U49"/>
    <mergeCell ref="AA49:AF49"/>
    <mergeCell ref="AL49:AQ49"/>
    <mergeCell ref="E50:J50"/>
    <mergeCell ref="P50:U50"/>
    <mergeCell ref="AA50:AF50"/>
    <mergeCell ref="AL50:AQ50"/>
    <mergeCell ref="E51:F51"/>
    <mergeCell ref="P51:Q51"/>
    <mergeCell ref="AA51:AB51"/>
    <mergeCell ref="AL51:AM51"/>
    <mergeCell ref="A53:E53"/>
    <mergeCell ref="G53:J53"/>
    <mergeCell ref="L53:P53"/>
    <mergeCell ref="R53:U53"/>
    <mergeCell ref="W53:AA53"/>
    <mergeCell ref="AC53:AF53"/>
    <mergeCell ref="AH53:AL53"/>
    <mergeCell ref="AN53:AQ53"/>
    <mergeCell ref="A54:D54"/>
    <mergeCell ref="G54:H54"/>
    <mergeCell ref="I54:J54"/>
    <mergeCell ref="L54:O54"/>
    <mergeCell ref="R54:S54"/>
    <mergeCell ref="T54:U54"/>
    <mergeCell ref="W54:Z54"/>
    <mergeCell ref="AC54:AD54"/>
    <mergeCell ref="AE54:AF54"/>
    <mergeCell ref="AH54:AK54"/>
    <mergeCell ref="AN54:AO54"/>
    <mergeCell ref="AP54:AQ54"/>
    <mergeCell ref="A55:D55"/>
    <mergeCell ref="G55:H55"/>
    <mergeCell ref="I55:J55"/>
    <mergeCell ref="L55:O55"/>
    <mergeCell ref="R55:S55"/>
    <mergeCell ref="T55:U55"/>
    <mergeCell ref="W55:Z55"/>
    <mergeCell ref="AC55:AD55"/>
    <mergeCell ref="AE55:AF55"/>
    <mergeCell ref="AH55:AK55"/>
    <mergeCell ref="AN55:AO55"/>
    <mergeCell ref="AP55:AQ55"/>
    <mergeCell ref="A56:D56"/>
    <mergeCell ref="G56:H56"/>
    <mergeCell ref="I56:J56"/>
    <mergeCell ref="L56:O56"/>
    <mergeCell ref="R56:S56"/>
    <mergeCell ref="T56:U56"/>
    <mergeCell ref="W56:Z56"/>
    <mergeCell ref="AC56:AD56"/>
    <mergeCell ref="AE56:AF56"/>
    <mergeCell ref="AH56:AK56"/>
    <mergeCell ref="AN56:AO56"/>
    <mergeCell ref="AP56:AQ56"/>
    <mergeCell ref="A57:D57"/>
    <mergeCell ref="G57:H57"/>
    <mergeCell ref="I57:J57"/>
    <mergeCell ref="L57:O57"/>
    <mergeCell ref="R57:S57"/>
    <mergeCell ref="T57:U57"/>
    <mergeCell ref="W57:Z57"/>
    <mergeCell ref="AC57:AD57"/>
    <mergeCell ref="AE57:AF57"/>
    <mergeCell ref="AH57:AK57"/>
    <mergeCell ref="AN57:AO57"/>
    <mergeCell ref="AP57:AQ57"/>
    <mergeCell ref="G59:I59"/>
    <mergeCell ref="R59:T59"/>
    <mergeCell ref="AC59:AE59"/>
    <mergeCell ref="AN59:AP59"/>
    <mergeCell ref="A58:F58"/>
    <mergeCell ref="G58:I58"/>
    <mergeCell ref="L58:Q58"/>
    <mergeCell ref="R58:T58"/>
    <mergeCell ref="W58:AB58"/>
    <mergeCell ref="AC58:AE58"/>
    <mergeCell ref="L61:O61"/>
    <mergeCell ref="R61:T61"/>
    <mergeCell ref="W61:Z61"/>
    <mergeCell ref="AC61:AE61"/>
    <mergeCell ref="AH58:AM58"/>
    <mergeCell ref="AN58:AP58"/>
    <mergeCell ref="W62:Z62"/>
    <mergeCell ref="AC62:AE62"/>
    <mergeCell ref="AH62:AK62"/>
    <mergeCell ref="AN62:AP62"/>
    <mergeCell ref="A60:J60"/>
    <mergeCell ref="L60:U60"/>
    <mergeCell ref="W60:AF60"/>
    <mergeCell ref="AH60:AQ60"/>
    <mergeCell ref="A61:D61"/>
    <mergeCell ref="G61:I61"/>
    <mergeCell ref="A63:E63"/>
    <mergeCell ref="L63:P63"/>
    <mergeCell ref="W63:AA63"/>
    <mergeCell ref="AH63:AL63"/>
    <mergeCell ref="AH61:AK61"/>
    <mergeCell ref="AN61:AP61"/>
    <mergeCell ref="A62:D62"/>
    <mergeCell ref="G62:I62"/>
    <mergeCell ref="L62:O62"/>
    <mergeCell ref="R62:T62"/>
  </mergeCells>
  <printOptions/>
  <pageMargins left="0.787401575" right="0.787401575" top="0.984251969" bottom="0.984251969" header="0.4921259845" footer="0.4921259845"/>
  <pageSetup horizontalDpi="600" verticalDpi="600" orientation="portrait" paperSize="9" scale="69" r:id="rId4"/>
  <headerFooter alignWithMargins="0">
    <oddHeader>&amp;L&amp;G</oddHeader>
  </headerFooter>
  <legacy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Q63"/>
  <sheetViews>
    <sheetView showGridLines="0" view="pageBreakPreview" zoomScale="75" zoomScaleNormal="75" zoomScaleSheetLayoutView="75" zoomScalePageLayoutView="0" workbookViewId="0" topLeftCell="A1">
      <selection activeCell="A8" sqref="A8:E8"/>
    </sheetView>
  </sheetViews>
  <sheetFormatPr defaultColWidth="9.140625" defaultRowHeight="12.75"/>
  <cols>
    <col min="1" max="1" width="5.8515625" style="3" customWidth="1"/>
    <col min="2" max="2" width="3.421875" style="3" customWidth="1"/>
    <col min="3" max="3" width="10.28125" style="3" customWidth="1"/>
    <col min="4" max="4" width="11.140625" style="3" customWidth="1"/>
    <col min="5" max="5" width="26.421875" style="3" customWidth="1"/>
    <col min="6" max="6" width="2.00390625" style="3" customWidth="1"/>
    <col min="7" max="7" width="7.8515625" style="3" customWidth="1"/>
    <col min="8" max="8" width="13.7109375" style="3" customWidth="1"/>
    <col min="9" max="9" width="5.8515625" style="3" customWidth="1"/>
    <col min="10" max="10" width="35.28125" style="3" customWidth="1"/>
    <col min="12" max="12" width="5.8515625" style="0" customWidth="1"/>
    <col min="13" max="13" width="3.421875" style="0" customWidth="1"/>
    <col min="14" max="14" width="10.28125" style="0" customWidth="1"/>
    <col min="15" max="15" width="11.140625" style="0" customWidth="1"/>
    <col min="16" max="16" width="26.421875" style="0" customWidth="1"/>
    <col min="17" max="17" width="2.00390625" style="0" customWidth="1"/>
    <col min="18" max="18" width="7.8515625" style="0" customWidth="1"/>
    <col min="19" max="19" width="13.7109375" style="0" customWidth="1"/>
    <col min="20" max="20" width="5.8515625" style="0" customWidth="1"/>
    <col min="21" max="21" width="35.28125" style="0" customWidth="1"/>
    <col min="23" max="23" width="5.8515625" style="0" customWidth="1"/>
    <col min="24" max="24" width="3.421875" style="0" customWidth="1"/>
    <col min="25" max="25" width="10.28125" style="0" customWidth="1"/>
    <col min="26" max="26" width="11.140625" style="0" customWidth="1"/>
    <col min="27" max="27" width="26.421875" style="0" customWidth="1"/>
    <col min="28" max="28" width="2.00390625" style="0" customWidth="1"/>
    <col min="29" max="29" width="7.8515625" style="0" customWidth="1"/>
    <col min="30" max="30" width="13.7109375" style="0" customWidth="1"/>
    <col min="31" max="31" width="5.8515625" style="0" customWidth="1"/>
    <col min="32" max="32" width="35.28125" style="0" customWidth="1"/>
    <col min="34" max="34" width="5.8515625" style="0" customWidth="1"/>
    <col min="35" max="35" width="3.421875" style="0" customWidth="1"/>
    <col min="36" max="36" width="10.28125" style="0" customWidth="1"/>
    <col min="37" max="37" width="11.140625" style="0" customWidth="1"/>
    <col min="38" max="38" width="26.421875" style="0" customWidth="1"/>
    <col min="39" max="39" width="2.00390625" style="0" customWidth="1"/>
    <col min="40" max="40" width="7.8515625" style="0" customWidth="1"/>
    <col min="41" max="41" width="13.7109375" style="0" customWidth="1"/>
    <col min="42" max="42" width="5.8515625" style="0" customWidth="1"/>
    <col min="43" max="43" width="35.28125" style="0" customWidth="1"/>
  </cols>
  <sheetData>
    <row r="1" spans="1:43" ht="26.25" customHeight="1">
      <c r="A1" s="171"/>
      <c r="B1" s="171"/>
      <c r="C1" s="171"/>
      <c r="D1" s="171"/>
      <c r="E1" s="171"/>
      <c r="F1" s="171"/>
      <c r="G1" s="171"/>
      <c r="H1" s="172"/>
      <c r="I1" s="172"/>
      <c r="J1" s="172"/>
      <c r="L1" s="171"/>
      <c r="M1" s="171"/>
      <c r="N1" s="171"/>
      <c r="O1" s="171"/>
      <c r="P1" s="171"/>
      <c r="Q1" s="171"/>
      <c r="R1" s="171"/>
      <c r="S1" s="172"/>
      <c r="T1" s="172"/>
      <c r="U1" s="172"/>
      <c r="W1" s="171"/>
      <c r="X1" s="171"/>
      <c r="Y1" s="171"/>
      <c r="Z1" s="171"/>
      <c r="AA1" s="171"/>
      <c r="AB1" s="171"/>
      <c r="AC1" s="171"/>
      <c r="AD1" s="172"/>
      <c r="AE1" s="172"/>
      <c r="AF1" s="172"/>
      <c r="AH1" s="171"/>
      <c r="AI1" s="171"/>
      <c r="AJ1" s="171"/>
      <c r="AK1" s="171"/>
      <c r="AL1" s="171"/>
      <c r="AM1" s="171"/>
      <c r="AN1" s="171"/>
      <c r="AO1" s="172"/>
      <c r="AP1" s="172"/>
      <c r="AQ1" s="172"/>
    </row>
    <row r="2" spans="1:43" ht="17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</row>
    <row r="3" spans="1:43" ht="12.75">
      <c r="A3" s="171"/>
      <c r="B3" s="171"/>
      <c r="C3" s="171"/>
      <c r="D3" s="171"/>
      <c r="E3" s="171"/>
      <c r="F3" s="171"/>
      <c r="G3" s="171"/>
      <c r="H3" s="171"/>
      <c r="I3" s="171"/>
      <c r="J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</row>
    <row r="4" spans="1:43" ht="12.75">
      <c r="A4" s="171"/>
      <c r="B4" s="171"/>
      <c r="C4" s="171"/>
      <c r="D4" s="171"/>
      <c r="E4" s="171"/>
      <c r="F4" s="171"/>
      <c r="G4" s="171"/>
      <c r="H4" s="171"/>
      <c r="I4" s="171"/>
      <c r="J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</row>
    <row r="5" spans="1:43" ht="17.2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</row>
    <row r="6" spans="1:43" ht="12.75">
      <c r="A6" s="1"/>
      <c r="B6" s="1"/>
      <c r="C6" s="2"/>
      <c r="D6" s="2"/>
      <c r="E6" s="2"/>
      <c r="F6" s="2"/>
      <c r="G6" s="2"/>
      <c r="H6" s="2"/>
      <c r="I6" s="2"/>
      <c r="L6" s="1"/>
      <c r="M6" s="1"/>
      <c r="N6" s="2"/>
      <c r="O6" s="2"/>
      <c r="P6" s="2"/>
      <c r="Q6" s="2"/>
      <c r="R6" s="2"/>
      <c r="S6" s="2"/>
      <c r="T6" s="2"/>
      <c r="U6" s="3"/>
      <c r="W6" s="1"/>
      <c r="X6" s="1"/>
      <c r="Y6" s="2"/>
      <c r="Z6" s="2"/>
      <c r="AA6" s="2"/>
      <c r="AB6" s="2"/>
      <c r="AC6" s="2"/>
      <c r="AD6" s="2"/>
      <c r="AE6" s="2"/>
      <c r="AF6" s="3"/>
      <c r="AH6" s="1"/>
      <c r="AI6" s="1"/>
      <c r="AJ6" s="2"/>
      <c r="AK6" s="2"/>
      <c r="AL6" s="2"/>
      <c r="AM6" s="2"/>
      <c r="AN6" s="2"/>
      <c r="AO6" s="2"/>
      <c r="AP6" s="2"/>
      <c r="AQ6" s="3"/>
    </row>
    <row r="7" spans="1:43" ht="17.25" customHeight="1" thickBot="1">
      <c r="A7" s="173"/>
      <c r="B7" s="173"/>
      <c r="C7" s="173"/>
      <c r="D7" s="173"/>
      <c r="E7" s="173"/>
      <c r="F7" s="4"/>
      <c r="G7" s="4"/>
      <c r="H7" s="4"/>
      <c r="I7" s="4"/>
      <c r="J7" s="4"/>
      <c r="L7" s="173"/>
      <c r="M7" s="173"/>
      <c r="N7" s="173"/>
      <c r="O7" s="173"/>
      <c r="P7" s="173"/>
      <c r="Q7" s="4"/>
      <c r="R7" s="4"/>
      <c r="S7" s="4"/>
      <c r="T7" s="4"/>
      <c r="U7" s="4"/>
      <c r="W7" s="173"/>
      <c r="X7" s="173"/>
      <c r="Y7" s="173"/>
      <c r="Z7" s="173"/>
      <c r="AA7" s="173"/>
      <c r="AB7" s="4"/>
      <c r="AC7" s="4"/>
      <c r="AD7" s="4"/>
      <c r="AE7" s="4"/>
      <c r="AF7" s="4"/>
      <c r="AH7" s="173"/>
      <c r="AI7" s="173"/>
      <c r="AJ7" s="173"/>
      <c r="AK7" s="173"/>
      <c r="AL7" s="173"/>
      <c r="AM7" s="4"/>
      <c r="AN7" s="4"/>
      <c r="AO7" s="4"/>
      <c r="AP7" s="4"/>
      <c r="AQ7" s="4"/>
    </row>
    <row r="8" spans="1:43" ht="18.75" thickBot="1">
      <c r="A8" s="174" t="s">
        <v>0</v>
      </c>
      <c r="B8" s="174"/>
      <c r="C8" s="174"/>
      <c r="D8" s="174"/>
      <c r="E8" s="174"/>
      <c r="F8" s="5"/>
      <c r="G8" s="167" t="s">
        <v>1</v>
      </c>
      <c r="H8" s="168"/>
      <c r="I8" s="169"/>
      <c r="J8" s="69" t="s">
        <v>70</v>
      </c>
      <c r="L8" s="174" t="s">
        <v>0</v>
      </c>
      <c r="M8" s="174"/>
      <c r="N8" s="174"/>
      <c r="O8" s="174"/>
      <c r="P8" s="174"/>
      <c r="Q8" s="5"/>
      <c r="R8" s="167" t="s">
        <v>1</v>
      </c>
      <c r="S8" s="168"/>
      <c r="T8" s="169"/>
      <c r="U8" s="69" t="s">
        <v>70</v>
      </c>
      <c r="W8" s="174" t="s">
        <v>0</v>
      </c>
      <c r="X8" s="174"/>
      <c r="Y8" s="174"/>
      <c r="Z8" s="174"/>
      <c r="AA8" s="174"/>
      <c r="AB8" s="5"/>
      <c r="AC8" s="167" t="s">
        <v>1</v>
      </c>
      <c r="AD8" s="168"/>
      <c r="AE8" s="169"/>
      <c r="AF8" s="69" t="s">
        <v>70</v>
      </c>
      <c r="AH8" s="174" t="s">
        <v>0</v>
      </c>
      <c r="AI8" s="174"/>
      <c r="AJ8" s="174"/>
      <c r="AK8" s="174"/>
      <c r="AL8" s="174"/>
      <c r="AM8" s="5"/>
      <c r="AN8" s="167" t="s">
        <v>1</v>
      </c>
      <c r="AO8" s="168"/>
      <c r="AP8" s="169"/>
      <c r="AQ8" s="69" t="s">
        <v>70</v>
      </c>
    </row>
    <row r="9" spans="1:43" ht="26.25" thickBot="1">
      <c r="A9" s="5"/>
      <c r="B9" s="5"/>
      <c r="C9" s="5"/>
      <c r="D9" s="5"/>
      <c r="E9" s="5"/>
      <c r="F9" s="5"/>
      <c r="G9" s="164" t="s">
        <v>2</v>
      </c>
      <c r="H9" s="165"/>
      <c r="I9" s="166"/>
      <c r="J9" s="70" t="s">
        <v>71</v>
      </c>
      <c r="L9" s="5"/>
      <c r="M9" s="5"/>
      <c r="N9" s="5"/>
      <c r="O9" s="5"/>
      <c r="P9" s="5"/>
      <c r="Q9" s="5"/>
      <c r="R9" s="164" t="s">
        <v>2</v>
      </c>
      <c r="S9" s="165"/>
      <c r="T9" s="166"/>
      <c r="U9" s="70" t="s">
        <v>71</v>
      </c>
      <c r="W9" s="5"/>
      <c r="X9" s="5"/>
      <c r="Y9" s="5"/>
      <c r="Z9" s="5"/>
      <c r="AA9" s="5"/>
      <c r="AB9" s="5"/>
      <c r="AC9" s="164" t="s">
        <v>2</v>
      </c>
      <c r="AD9" s="165"/>
      <c r="AE9" s="166"/>
      <c r="AF9" s="70" t="s">
        <v>71</v>
      </c>
      <c r="AH9" s="5"/>
      <c r="AI9" s="5"/>
      <c r="AJ9" s="5"/>
      <c r="AK9" s="5"/>
      <c r="AL9" s="5"/>
      <c r="AM9" s="5"/>
      <c r="AN9" s="164" t="s">
        <v>2</v>
      </c>
      <c r="AO9" s="165"/>
      <c r="AP9" s="166"/>
      <c r="AQ9" s="70" t="s">
        <v>71</v>
      </c>
    </row>
    <row r="10" spans="1:43" ht="27.75" customHeight="1" thickBot="1">
      <c r="A10" s="117" t="s">
        <v>6</v>
      </c>
      <c r="B10" s="234"/>
      <c r="C10" s="234"/>
      <c r="D10" s="235"/>
      <c r="E10" s="10"/>
      <c r="F10" s="8"/>
      <c r="G10" s="167" t="s">
        <v>4</v>
      </c>
      <c r="H10" s="168"/>
      <c r="I10" s="169"/>
      <c r="J10" s="79" t="s">
        <v>67</v>
      </c>
      <c r="L10" s="117" t="s">
        <v>6</v>
      </c>
      <c r="M10" s="234"/>
      <c r="N10" s="234"/>
      <c r="O10" s="235"/>
      <c r="P10" s="10"/>
      <c r="Q10" s="8"/>
      <c r="R10" s="167" t="s">
        <v>4</v>
      </c>
      <c r="S10" s="168"/>
      <c r="T10" s="169"/>
      <c r="U10" s="79" t="s">
        <v>67</v>
      </c>
      <c r="W10" s="117" t="s">
        <v>6</v>
      </c>
      <c r="X10" s="234"/>
      <c r="Y10" s="234"/>
      <c r="Z10" s="235"/>
      <c r="AA10" s="10"/>
      <c r="AB10" s="8"/>
      <c r="AC10" s="167" t="s">
        <v>4</v>
      </c>
      <c r="AD10" s="168"/>
      <c r="AE10" s="169"/>
      <c r="AF10" s="79" t="s">
        <v>67</v>
      </c>
      <c r="AH10" s="117" t="s">
        <v>6</v>
      </c>
      <c r="AI10" s="234"/>
      <c r="AJ10" s="234"/>
      <c r="AK10" s="235"/>
      <c r="AL10" s="10"/>
      <c r="AM10" s="8"/>
      <c r="AN10" s="167" t="s">
        <v>4</v>
      </c>
      <c r="AO10" s="168"/>
      <c r="AP10" s="169"/>
      <c r="AQ10" s="79" t="s">
        <v>67</v>
      </c>
    </row>
    <row r="11" spans="1:43" ht="17.25" thickBot="1">
      <c r="A11" s="117" t="s">
        <v>8</v>
      </c>
      <c r="B11" s="234"/>
      <c r="C11" s="234"/>
      <c r="D11" s="235"/>
      <c r="E11" s="14"/>
      <c r="F11" s="11"/>
      <c r="G11" s="236" t="s">
        <v>57</v>
      </c>
      <c r="H11" s="237"/>
      <c r="I11" s="237"/>
      <c r="J11" s="71"/>
      <c r="L11" s="117" t="s">
        <v>8</v>
      </c>
      <c r="M11" s="234"/>
      <c r="N11" s="234"/>
      <c r="O11" s="235"/>
      <c r="P11" s="14"/>
      <c r="Q11" s="11"/>
      <c r="R11" s="236" t="s">
        <v>57</v>
      </c>
      <c r="S11" s="237"/>
      <c r="T11" s="237"/>
      <c r="U11" s="71"/>
      <c r="W11" s="117" t="s">
        <v>8</v>
      </c>
      <c r="X11" s="234"/>
      <c r="Y11" s="234"/>
      <c r="Z11" s="235"/>
      <c r="AA11" s="14"/>
      <c r="AB11" s="11"/>
      <c r="AC11" s="236" t="s">
        <v>57</v>
      </c>
      <c r="AD11" s="237"/>
      <c r="AE11" s="237"/>
      <c r="AF11" s="71"/>
      <c r="AH11" s="117" t="s">
        <v>8</v>
      </c>
      <c r="AI11" s="234"/>
      <c r="AJ11" s="234"/>
      <c r="AK11" s="235"/>
      <c r="AL11" s="14"/>
      <c r="AM11" s="11"/>
      <c r="AN11" s="236" t="s">
        <v>57</v>
      </c>
      <c r="AO11" s="237"/>
      <c r="AP11" s="237"/>
      <c r="AQ11" s="71"/>
    </row>
    <row r="12" spans="1:43" ht="17.25" thickBot="1">
      <c r="A12" s="117" t="s">
        <v>65</v>
      </c>
      <c r="B12" s="234"/>
      <c r="C12" s="234"/>
      <c r="D12" s="235"/>
      <c r="E12" s="14"/>
      <c r="F12" s="11"/>
      <c r="G12" s="238" t="s">
        <v>7</v>
      </c>
      <c r="H12" s="239"/>
      <c r="I12" s="239"/>
      <c r="J12" s="72" t="s">
        <v>55</v>
      </c>
      <c r="L12" s="117" t="s">
        <v>65</v>
      </c>
      <c r="M12" s="234"/>
      <c r="N12" s="234"/>
      <c r="O12" s="235"/>
      <c r="P12" s="14"/>
      <c r="Q12" s="11"/>
      <c r="R12" s="238" t="s">
        <v>7</v>
      </c>
      <c r="S12" s="239"/>
      <c r="T12" s="239"/>
      <c r="U12" s="72" t="s">
        <v>55</v>
      </c>
      <c r="W12" s="117" t="s">
        <v>65</v>
      </c>
      <c r="X12" s="234"/>
      <c r="Y12" s="234"/>
      <c r="Z12" s="235"/>
      <c r="AA12" s="14"/>
      <c r="AB12" s="11"/>
      <c r="AC12" s="238" t="s">
        <v>7</v>
      </c>
      <c r="AD12" s="239"/>
      <c r="AE12" s="239"/>
      <c r="AF12" s="72" t="s">
        <v>55</v>
      </c>
      <c r="AH12" s="117" t="s">
        <v>65</v>
      </c>
      <c r="AI12" s="234"/>
      <c r="AJ12" s="234"/>
      <c r="AK12" s="235"/>
      <c r="AL12" s="14"/>
      <c r="AM12" s="11"/>
      <c r="AN12" s="238" t="s">
        <v>7</v>
      </c>
      <c r="AO12" s="239"/>
      <c r="AP12" s="239"/>
      <c r="AQ12" s="72" t="s">
        <v>55</v>
      </c>
    </row>
    <row r="13" spans="1:43" ht="17.25" thickBot="1">
      <c r="A13" s="117" t="s">
        <v>10</v>
      </c>
      <c r="B13" s="234"/>
      <c r="C13" s="234"/>
      <c r="D13" s="235"/>
      <c r="E13" s="14" t="s">
        <v>78</v>
      </c>
      <c r="F13" s="11"/>
      <c r="G13" s="117" t="s">
        <v>11</v>
      </c>
      <c r="H13" s="118"/>
      <c r="I13" s="118"/>
      <c r="J13" s="73">
        <f>E16/160</f>
        <v>0</v>
      </c>
      <c r="L13" s="117" t="s">
        <v>10</v>
      </c>
      <c r="M13" s="234"/>
      <c r="N13" s="234"/>
      <c r="O13" s="235"/>
      <c r="P13" s="14" t="s">
        <v>78</v>
      </c>
      <c r="Q13" s="11"/>
      <c r="R13" s="117" t="s">
        <v>11</v>
      </c>
      <c r="S13" s="118"/>
      <c r="T13" s="118"/>
      <c r="U13" s="73">
        <f>P16/160</f>
        <v>0</v>
      </c>
      <c r="W13" s="117" t="s">
        <v>10</v>
      </c>
      <c r="X13" s="234"/>
      <c r="Y13" s="234"/>
      <c r="Z13" s="235"/>
      <c r="AA13" s="14" t="s">
        <v>78</v>
      </c>
      <c r="AB13" s="11"/>
      <c r="AC13" s="117" t="s">
        <v>11</v>
      </c>
      <c r="AD13" s="118"/>
      <c r="AE13" s="118"/>
      <c r="AF13" s="73">
        <f>AA16/160</f>
        <v>0</v>
      </c>
      <c r="AH13" s="117" t="s">
        <v>10</v>
      </c>
      <c r="AI13" s="234"/>
      <c r="AJ13" s="234"/>
      <c r="AK13" s="235"/>
      <c r="AL13" s="14" t="s">
        <v>78</v>
      </c>
      <c r="AM13" s="11"/>
      <c r="AN13" s="117" t="s">
        <v>11</v>
      </c>
      <c r="AO13" s="118"/>
      <c r="AP13" s="118"/>
      <c r="AQ13" s="73">
        <f>AL16/160</f>
        <v>0</v>
      </c>
    </row>
    <row r="14" spans="1:43" ht="17.25" thickBot="1">
      <c r="A14" s="78" t="s">
        <v>12</v>
      </c>
      <c r="B14" s="17"/>
      <c r="C14" s="17"/>
      <c r="D14" s="17"/>
      <c r="E14" s="14" t="s">
        <v>66</v>
      </c>
      <c r="F14" s="11"/>
      <c r="G14" s="117" t="s">
        <v>13</v>
      </c>
      <c r="H14" s="118"/>
      <c r="I14" s="118"/>
      <c r="J14" s="74"/>
      <c r="L14" s="78" t="s">
        <v>12</v>
      </c>
      <c r="M14" s="17"/>
      <c r="N14" s="17"/>
      <c r="O14" s="17"/>
      <c r="P14" s="14" t="s">
        <v>66</v>
      </c>
      <c r="Q14" s="11"/>
      <c r="R14" s="117" t="s">
        <v>13</v>
      </c>
      <c r="S14" s="118"/>
      <c r="T14" s="118"/>
      <c r="U14" s="74"/>
      <c r="W14" s="78" t="s">
        <v>12</v>
      </c>
      <c r="X14" s="17"/>
      <c r="Y14" s="17"/>
      <c r="Z14" s="17"/>
      <c r="AA14" s="14" t="s">
        <v>66</v>
      </c>
      <c r="AB14" s="11"/>
      <c r="AC14" s="117" t="s">
        <v>13</v>
      </c>
      <c r="AD14" s="118"/>
      <c r="AE14" s="118"/>
      <c r="AF14" s="74"/>
      <c r="AH14" s="78" t="s">
        <v>12</v>
      </c>
      <c r="AI14" s="17"/>
      <c r="AJ14" s="17"/>
      <c r="AK14" s="17"/>
      <c r="AL14" s="14" t="s">
        <v>66</v>
      </c>
      <c r="AM14" s="11"/>
      <c r="AN14" s="117" t="s">
        <v>13</v>
      </c>
      <c r="AO14" s="118"/>
      <c r="AP14" s="118"/>
      <c r="AQ14" s="74"/>
    </row>
    <row r="15" spans="1:43" ht="17.25" customHeight="1" thickBot="1">
      <c r="A15" s="78" t="s">
        <v>14</v>
      </c>
      <c r="B15" s="17"/>
      <c r="C15" s="17"/>
      <c r="D15" s="17"/>
      <c r="E15" s="18">
        <v>23</v>
      </c>
      <c r="F15" s="11"/>
      <c r="G15" s="158" t="s">
        <v>15</v>
      </c>
      <c r="H15" s="159"/>
      <c r="I15" s="159"/>
      <c r="J15" s="74"/>
      <c r="L15" s="78" t="s">
        <v>14</v>
      </c>
      <c r="M15" s="17"/>
      <c r="N15" s="17"/>
      <c r="O15" s="17"/>
      <c r="P15" s="18">
        <v>23</v>
      </c>
      <c r="Q15" s="11"/>
      <c r="R15" s="158" t="s">
        <v>15</v>
      </c>
      <c r="S15" s="159"/>
      <c r="T15" s="159"/>
      <c r="U15" s="74"/>
      <c r="W15" s="78" t="s">
        <v>14</v>
      </c>
      <c r="X15" s="17"/>
      <c r="Y15" s="17"/>
      <c r="Z15" s="17"/>
      <c r="AA15" s="18">
        <v>23</v>
      </c>
      <c r="AB15" s="11"/>
      <c r="AC15" s="158" t="s">
        <v>15</v>
      </c>
      <c r="AD15" s="159"/>
      <c r="AE15" s="159"/>
      <c r="AF15" s="74"/>
      <c r="AH15" s="78" t="s">
        <v>14</v>
      </c>
      <c r="AI15" s="17"/>
      <c r="AJ15" s="17"/>
      <c r="AK15" s="17"/>
      <c r="AL15" s="18">
        <v>23</v>
      </c>
      <c r="AM15" s="11"/>
      <c r="AN15" s="158" t="s">
        <v>15</v>
      </c>
      <c r="AO15" s="159"/>
      <c r="AP15" s="159"/>
      <c r="AQ15" s="74"/>
    </row>
    <row r="16" spans="1:43" ht="17.25" customHeight="1" thickBot="1">
      <c r="A16" s="117" t="s">
        <v>9</v>
      </c>
      <c r="B16" s="232"/>
      <c r="C16" s="232"/>
      <c r="D16" s="233"/>
      <c r="E16" s="80"/>
      <c r="F16" s="11"/>
      <c r="G16" s="158" t="s">
        <v>16</v>
      </c>
      <c r="H16" s="159"/>
      <c r="I16" s="159"/>
      <c r="J16" s="75">
        <v>0</v>
      </c>
      <c r="L16" s="117" t="s">
        <v>9</v>
      </c>
      <c r="M16" s="232"/>
      <c r="N16" s="232"/>
      <c r="O16" s="233"/>
      <c r="P16" s="80"/>
      <c r="Q16" s="11"/>
      <c r="R16" s="158" t="s">
        <v>16</v>
      </c>
      <c r="S16" s="159"/>
      <c r="T16" s="159"/>
      <c r="U16" s="75">
        <v>0</v>
      </c>
      <c r="W16" s="117" t="s">
        <v>9</v>
      </c>
      <c r="X16" s="232"/>
      <c r="Y16" s="232"/>
      <c r="Z16" s="233"/>
      <c r="AA16" s="80"/>
      <c r="AB16" s="11"/>
      <c r="AC16" s="158" t="s">
        <v>16</v>
      </c>
      <c r="AD16" s="159"/>
      <c r="AE16" s="159"/>
      <c r="AF16" s="75">
        <v>0</v>
      </c>
      <c r="AH16" s="117" t="s">
        <v>9</v>
      </c>
      <c r="AI16" s="232"/>
      <c r="AJ16" s="232"/>
      <c r="AK16" s="233"/>
      <c r="AL16" s="80"/>
      <c r="AM16" s="11"/>
      <c r="AN16" s="158" t="s">
        <v>16</v>
      </c>
      <c r="AO16" s="159"/>
      <c r="AP16" s="159"/>
      <c r="AQ16" s="75">
        <v>0</v>
      </c>
    </row>
    <row r="17" spans="1:43" ht="17.25" thickBot="1">
      <c r="A17" s="23"/>
      <c r="B17" s="23"/>
      <c r="C17" s="23"/>
      <c r="D17" s="23"/>
      <c r="E17" s="23"/>
      <c r="F17" s="23"/>
      <c r="L17" s="23"/>
      <c r="M17" s="23"/>
      <c r="N17" s="23"/>
      <c r="O17" s="23"/>
      <c r="P17" s="23"/>
      <c r="Q17" s="23"/>
      <c r="R17" s="3"/>
      <c r="S17" s="3"/>
      <c r="T17" s="3"/>
      <c r="U17" s="3"/>
      <c r="W17" s="23"/>
      <c r="X17" s="23"/>
      <c r="Y17" s="23"/>
      <c r="Z17" s="23"/>
      <c r="AA17" s="23"/>
      <c r="AB17" s="23"/>
      <c r="AC17" s="3"/>
      <c r="AD17" s="3"/>
      <c r="AE17" s="3"/>
      <c r="AF17" s="3"/>
      <c r="AH17" s="23"/>
      <c r="AI17" s="23"/>
      <c r="AJ17" s="23"/>
      <c r="AK17" s="23"/>
      <c r="AL17" s="23"/>
      <c r="AM17" s="23"/>
      <c r="AN17" s="3"/>
      <c r="AO17" s="3"/>
      <c r="AP17" s="3"/>
      <c r="AQ17" s="3"/>
    </row>
    <row r="18" spans="1:43" ht="13.5" thickBot="1">
      <c r="A18" s="24" t="s">
        <v>17</v>
      </c>
      <c r="B18" s="25"/>
      <c r="C18" s="25"/>
      <c r="D18" s="25"/>
      <c r="E18" s="25"/>
      <c r="F18" s="25"/>
      <c r="G18" s="25"/>
      <c r="H18" s="25"/>
      <c r="I18" s="25"/>
      <c r="J18" s="26"/>
      <c r="L18" s="24" t="s">
        <v>17</v>
      </c>
      <c r="M18" s="25"/>
      <c r="N18" s="25"/>
      <c r="O18" s="25"/>
      <c r="P18" s="25"/>
      <c r="Q18" s="25"/>
      <c r="R18" s="25"/>
      <c r="S18" s="25"/>
      <c r="T18" s="25"/>
      <c r="U18" s="26"/>
      <c r="W18" s="24" t="s">
        <v>17</v>
      </c>
      <c r="X18" s="25"/>
      <c r="Y18" s="25"/>
      <c r="Z18" s="25"/>
      <c r="AA18" s="25"/>
      <c r="AB18" s="25"/>
      <c r="AC18" s="25"/>
      <c r="AD18" s="25"/>
      <c r="AE18" s="25"/>
      <c r="AF18" s="26"/>
      <c r="AH18" s="24" t="s">
        <v>17</v>
      </c>
      <c r="AI18" s="25"/>
      <c r="AJ18" s="25"/>
      <c r="AK18" s="25"/>
      <c r="AL18" s="25"/>
      <c r="AM18" s="25"/>
      <c r="AN18" s="25"/>
      <c r="AO18" s="25"/>
      <c r="AP18" s="25"/>
      <c r="AQ18" s="26"/>
    </row>
    <row r="19" spans="1:43" ht="39" thickBot="1">
      <c r="A19" s="27" t="s">
        <v>18</v>
      </c>
      <c r="B19" s="27"/>
      <c r="C19" s="28" t="s">
        <v>19</v>
      </c>
      <c r="D19" s="29" t="s">
        <v>20</v>
      </c>
      <c r="E19" s="161" t="s">
        <v>21</v>
      </c>
      <c r="F19" s="162"/>
      <c r="G19" s="162"/>
      <c r="H19" s="162"/>
      <c r="I19" s="162"/>
      <c r="J19" s="163"/>
      <c r="L19" s="27" t="s">
        <v>18</v>
      </c>
      <c r="M19" s="27"/>
      <c r="N19" s="28" t="s">
        <v>19</v>
      </c>
      <c r="O19" s="29" t="s">
        <v>20</v>
      </c>
      <c r="P19" s="161" t="s">
        <v>21</v>
      </c>
      <c r="Q19" s="162"/>
      <c r="R19" s="162"/>
      <c r="S19" s="162"/>
      <c r="T19" s="162"/>
      <c r="U19" s="163"/>
      <c r="W19" s="27" t="s">
        <v>18</v>
      </c>
      <c r="X19" s="27"/>
      <c r="Y19" s="28" t="s">
        <v>19</v>
      </c>
      <c r="Z19" s="29" t="s">
        <v>20</v>
      </c>
      <c r="AA19" s="161" t="s">
        <v>21</v>
      </c>
      <c r="AB19" s="162"/>
      <c r="AC19" s="162"/>
      <c r="AD19" s="162"/>
      <c r="AE19" s="162"/>
      <c r="AF19" s="163"/>
      <c r="AH19" s="27" t="s">
        <v>18</v>
      </c>
      <c r="AI19" s="27"/>
      <c r="AJ19" s="28" t="s">
        <v>19</v>
      </c>
      <c r="AK19" s="29" t="s">
        <v>20</v>
      </c>
      <c r="AL19" s="161" t="s">
        <v>21</v>
      </c>
      <c r="AM19" s="162"/>
      <c r="AN19" s="162"/>
      <c r="AO19" s="162"/>
      <c r="AP19" s="162"/>
      <c r="AQ19" s="163"/>
    </row>
    <row r="20" spans="1:43" s="76" customFormat="1" ht="13.5">
      <c r="A20" s="30">
        <v>41183</v>
      </c>
      <c r="B20" s="31" t="str">
        <f aca="true" t="shared" si="0" ref="B20:B50">IF(WEEKDAY(A20,2)=1,"Po",IF(WEEKDAY(A20,2)=2,"Út",IF(WEEKDAY(A20,2)=3,"St",IF(WEEKDAY(A20,2)=4,"Čt",IF(WEEKDAY(A20,2)=5,"Pá",IF(WEEKDAY(A20,2)=6,"So","Ne"))))))</f>
        <v>Po</v>
      </c>
      <c r="C20" s="89"/>
      <c r="D20" s="33">
        <f>E16-C20</f>
        <v>0</v>
      </c>
      <c r="E20" s="246"/>
      <c r="F20" s="247"/>
      <c r="G20" s="247"/>
      <c r="H20" s="247"/>
      <c r="I20" s="247"/>
      <c r="J20" s="248"/>
      <c r="L20" s="30">
        <v>41183</v>
      </c>
      <c r="M20" s="31" t="str">
        <f aca="true" t="shared" si="1" ref="M20:M50">IF(WEEKDAY(L20,2)=1,"Po",IF(WEEKDAY(L20,2)=2,"Út",IF(WEEKDAY(L20,2)=3,"St",IF(WEEKDAY(L20,2)=4,"Čt",IF(WEEKDAY(L20,2)=5,"Pá",IF(WEEKDAY(L20,2)=6,"So","Ne"))))))</f>
        <v>Po</v>
      </c>
      <c r="N20" s="89"/>
      <c r="O20" s="33">
        <f>P16-N20</f>
        <v>0</v>
      </c>
      <c r="P20" s="246"/>
      <c r="Q20" s="247"/>
      <c r="R20" s="247"/>
      <c r="S20" s="247"/>
      <c r="T20" s="247"/>
      <c r="U20" s="248"/>
      <c r="W20" s="30">
        <v>41183</v>
      </c>
      <c r="X20" s="31" t="str">
        <f aca="true" t="shared" si="2" ref="X20:X50">IF(WEEKDAY(W20,2)=1,"Po",IF(WEEKDAY(W20,2)=2,"Út",IF(WEEKDAY(W20,2)=3,"St",IF(WEEKDAY(W20,2)=4,"Čt",IF(WEEKDAY(W20,2)=5,"Pá",IF(WEEKDAY(W20,2)=6,"So","Ne"))))))</f>
        <v>Po</v>
      </c>
      <c r="Y20" s="89"/>
      <c r="Z20" s="33">
        <f>AA16-Y20</f>
        <v>0</v>
      </c>
      <c r="AA20" s="246"/>
      <c r="AB20" s="247"/>
      <c r="AC20" s="247"/>
      <c r="AD20" s="247"/>
      <c r="AE20" s="247"/>
      <c r="AF20" s="248"/>
      <c r="AH20" s="30">
        <v>41183</v>
      </c>
      <c r="AI20" s="31" t="str">
        <f aca="true" t="shared" si="3" ref="AI20:AI50">IF(WEEKDAY(AH20,2)=1,"Po",IF(WEEKDAY(AH20,2)=2,"Út",IF(WEEKDAY(AH20,2)=3,"St",IF(WEEKDAY(AH20,2)=4,"Čt",IF(WEEKDAY(AH20,2)=5,"Pá",IF(WEEKDAY(AH20,2)=6,"So","Ne"))))))</f>
        <v>Po</v>
      </c>
      <c r="AJ20" s="89"/>
      <c r="AK20" s="33">
        <f>AL16-AJ20</f>
        <v>0</v>
      </c>
      <c r="AL20" s="246"/>
      <c r="AM20" s="247"/>
      <c r="AN20" s="247"/>
      <c r="AO20" s="247"/>
      <c r="AP20" s="247"/>
      <c r="AQ20" s="248"/>
    </row>
    <row r="21" spans="1:43" s="76" customFormat="1" ht="13.5">
      <c r="A21" s="30">
        <v>41184</v>
      </c>
      <c r="B21" s="31" t="str">
        <f t="shared" si="0"/>
        <v>Út</v>
      </c>
      <c r="C21" s="85"/>
      <c r="D21" s="35">
        <f aca="true" t="shared" si="4" ref="D21:D50">D20-C21</f>
        <v>0</v>
      </c>
      <c r="E21" s="214"/>
      <c r="F21" s="215"/>
      <c r="G21" s="215"/>
      <c r="H21" s="215"/>
      <c r="I21" s="215"/>
      <c r="J21" s="216"/>
      <c r="L21" s="30">
        <v>41184</v>
      </c>
      <c r="M21" s="31" t="str">
        <f t="shared" si="1"/>
        <v>Út</v>
      </c>
      <c r="N21" s="85"/>
      <c r="O21" s="35">
        <f aca="true" t="shared" si="5" ref="O21:O50">O20-N21</f>
        <v>0</v>
      </c>
      <c r="P21" s="214"/>
      <c r="Q21" s="215"/>
      <c r="R21" s="215"/>
      <c r="S21" s="215"/>
      <c r="T21" s="215"/>
      <c r="U21" s="216"/>
      <c r="W21" s="30">
        <v>41184</v>
      </c>
      <c r="X21" s="31" t="str">
        <f t="shared" si="2"/>
        <v>Út</v>
      </c>
      <c r="Y21" s="85"/>
      <c r="Z21" s="35">
        <f aca="true" t="shared" si="6" ref="Z21:Z50">Z20-Y21</f>
        <v>0</v>
      </c>
      <c r="AA21" s="214"/>
      <c r="AB21" s="215"/>
      <c r="AC21" s="215"/>
      <c r="AD21" s="215"/>
      <c r="AE21" s="215"/>
      <c r="AF21" s="216"/>
      <c r="AH21" s="30">
        <v>41184</v>
      </c>
      <c r="AI21" s="31" t="str">
        <f t="shared" si="3"/>
        <v>Út</v>
      </c>
      <c r="AJ21" s="85"/>
      <c r="AK21" s="35">
        <f aca="true" t="shared" si="7" ref="AK21:AK50">AK20-AJ21</f>
        <v>0</v>
      </c>
      <c r="AL21" s="214"/>
      <c r="AM21" s="215"/>
      <c r="AN21" s="215"/>
      <c r="AO21" s="215"/>
      <c r="AP21" s="215"/>
      <c r="AQ21" s="216"/>
    </row>
    <row r="22" spans="1:43" s="77" customFormat="1" ht="13.5">
      <c r="A22" s="30">
        <v>41185</v>
      </c>
      <c r="B22" s="31" t="str">
        <f t="shared" si="0"/>
        <v>St</v>
      </c>
      <c r="C22" s="85"/>
      <c r="D22" s="35">
        <f t="shared" si="4"/>
        <v>0</v>
      </c>
      <c r="E22" s="214"/>
      <c r="F22" s="215"/>
      <c r="G22" s="215"/>
      <c r="H22" s="215"/>
      <c r="I22" s="215"/>
      <c r="J22" s="216"/>
      <c r="L22" s="30">
        <v>41185</v>
      </c>
      <c r="M22" s="31" t="str">
        <f t="shared" si="1"/>
        <v>St</v>
      </c>
      <c r="N22" s="85"/>
      <c r="O22" s="35">
        <f t="shared" si="5"/>
        <v>0</v>
      </c>
      <c r="P22" s="214"/>
      <c r="Q22" s="215"/>
      <c r="R22" s="215"/>
      <c r="S22" s="215"/>
      <c r="T22" s="215"/>
      <c r="U22" s="216"/>
      <c r="W22" s="30">
        <v>41185</v>
      </c>
      <c r="X22" s="31" t="str">
        <f t="shared" si="2"/>
        <v>St</v>
      </c>
      <c r="Y22" s="85"/>
      <c r="Z22" s="35">
        <f t="shared" si="6"/>
        <v>0</v>
      </c>
      <c r="AA22" s="214"/>
      <c r="AB22" s="215"/>
      <c r="AC22" s="215"/>
      <c r="AD22" s="215"/>
      <c r="AE22" s="215"/>
      <c r="AF22" s="216"/>
      <c r="AH22" s="30">
        <v>41185</v>
      </c>
      <c r="AI22" s="31" t="str">
        <f t="shared" si="3"/>
        <v>St</v>
      </c>
      <c r="AJ22" s="85"/>
      <c r="AK22" s="35">
        <f t="shared" si="7"/>
        <v>0</v>
      </c>
      <c r="AL22" s="214"/>
      <c r="AM22" s="215"/>
      <c r="AN22" s="215"/>
      <c r="AO22" s="215"/>
      <c r="AP22" s="215"/>
      <c r="AQ22" s="216"/>
    </row>
    <row r="23" spans="1:43" s="77" customFormat="1" ht="13.5">
      <c r="A23" s="30">
        <v>41186</v>
      </c>
      <c r="B23" s="31" t="str">
        <f t="shared" si="0"/>
        <v>Čt</v>
      </c>
      <c r="C23" s="85"/>
      <c r="D23" s="35">
        <f t="shared" si="4"/>
        <v>0</v>
      </c>
      <c r="E23" s="214"/>
      <c r="F23" s="215"/>
      <c r="G23" s="215"/>
      <c r="H23" s="215"/>
      <c r="I23" s="215"/>
      <c r="J23" s="216"/>
      <c r="L23" s="30">
        <v>41186</v>
      </c>
      <c r="M23" s="31" t="str">
        <f t="shared" si="1"/>
        <v>Čt</v>
      </c>
      <c r="N23" s="85"/>
      <c r="O23" s="35">
        <f t="shared" si="5"/>
        <v>0</v>
      </c>
      <c r="P23" s="214"/>
      <c r="Q23" s="215"/>
      <c r="R23" s="215"/>
      <c r="S23" s="215"/>
      <c r="T23" s="215"/>
      <c r="U23" s="216"/>
      <c r="W23" s="30">
        <v>41186</v>
      </c>
      <c r="X23" s="31" t="str">
        <f t="shared" si="2"/>
        <v>Čt</v>
      </c>
      <c r="Y23" s="85"/>
      <c r="Z23" s="35">
        <f t="shared" si="6"/>
        <v>0</v>
      </c>
      <c r="AA23" s="214"/>
      <c r="AB23" s="215"/>
      <c r="AC23" s="215"/>
      <c r="AD23" s="215"/>
      <c r="AE23" s="215"/>
      <c r="AF23" s="216"/>
      <c r="AH23" s="30">
        <v>41186</v>
      </c>
      <c r="AI23" s="31" t="str">
        <f t="shared" si="3"/>
        <v>Čt</v>
      </c>
      <c r="AJ23" s="85"/>
      <c r="AK23" s="35">
        <f t="shared" si="7"/>
        <v>0</v>
      </c>
      <c r="AL23" s="214"/>
      <c r="AM23" s="215"/>
      <c r="AN23" s="215"/>
      <c r="AO23" s="215"/>
      <c r="AP23" s="215"/>
      <c r="AQ23" s="216"/>
    </row>
    <row r="24" spans="1:43" s="76" customFormat="1" ht="13.5">
      <c r="A24" s="30">
        <v>41187</v>
      </c>
      <c r="B24" s="31" t="str">
        <f t="shared" si="0"/>
        <v>Pá</v>
      </c>
      <c r="C24" s="85"/>
      <c r="D24" s="35">
        <f t="shared" si="4"/>
        <v>0</v>
      </c>
      <c r="E24" s="214"/>
      <c r="F24" s="215"/>
      <c r="G24" s="215"/>
      <c r="H24" s="215"/>
      <c r="I24" s="215"/>
      <c r="J24" s="216"/>
      <c r="L24" s="30">
        <v>41187</v>
      </c>
      <c r="M24" s="31" t="str">
        <f t="shared" si="1"/>
        <v>Pá</v>
      </c>
      <c r="N24" s="85"/>
      <c r="O24" s="35">
        <f t="shared" si="5"/>
        <v>0</v>
      </c>
      <c r="P24" s="214"/>
      <c r="Q24" s="215"/>
      <c r="R24" s="215"/>
      <c r="S24" s="215"/>
      <c r="T24" s="215"/>
      <c r="U24" s="216"/>
      <c r="W24" s="30">
        <v>41187</v>
      </c>
      <c r="X24" s="31" t="str">
        <f t="shared" si="2"/>
        <v>Pá</v>
      </c>
      <c r="Y24" s="85"/>
      <c r="Z24" s="35">
        <f t="shared" si="6"/>
        <v>0</v>
      </c>
      <c r="AA24" s="214"/>
      <c r="AB24" s="215"/>
      <c r="AC24" s="215"/>
      <c r="AD24" s="215"/>
      <c r="AE24" s="215"/>
      <c r="AF24" s="216"/>
      <c r="AH24" s="30">
        <v>41187</v>
      </c>
      <c r="AI24" s="31" t="str">
        <f t="shared" si="3"/>
        <v>Pá</v>
      </c>
      <c r="AJ24" s="85"/>
      <c r="AK24" s="35">
        <f t="shared" si="7"/>
        <v>0</v>
      </c>
      <c r="AL24" s="214"/>
      <c r="AM24" s="215"/>
      <c r="AN24" s="215"/>
      <c r="AO24" s="215"/>
      <c r="AP24" s="215"/>
      <c r="AQ24" s="216"/>
    </row>
    <row r="25" spans="1:43" s="76" customFormat="1" ht="13.5">
      <c r="A25" s="81">
        <v>41188</v>
      </c>
      <c r="B25" s="82" t="str">
        <f t="shared" si="0"/>
        <v>So</v>
      </c>
      <c r="C25" s="86"/>
      <c r="D25" s="87">
        <f t="shared" si="4"/>
        <v>0</v>
      </c>
      <c r="E25" s="226"/>
      <c r="F25" s="227"/>
      <c r="G25" s="227"/>
      <c r="H25" s="227"/>
      <c r="I25" s="227"/>
      <c r="J25" s="228"/>
      <c r="L25" s="81">
        <v>41188</v>
      </c>
      <c r="M25" s="82" t="str">
        <f t="shared" si="1"/>
        <v>So</v>
      </c>
      <c r="N25" s="86"/>
      <c r="O25" s="87">
        <f t="shared" si="5"/>
        <v>0</v>
      </c>
      <c r="P25" s="226"/>
      <c r="Q25" s="227"/>
      <c r="R25" s="227"/>
      <c r="S25" s="227"/>
      <c r="T25" s="227"/>
      <c r="U25" s="228"/>
      <c r="W25" s="81">
        <v>41188</v>
      </c>
      <c r="X25" s="82" t="str">
        <f t="shared" si="2"/>
        <v>So</v>
      </c>
      <c r="Y25" s="86"/>
      <c r="Z25" s="87">
        <f t="shared" si="6"/>
        <v>0</v>
      </c>
      <c r="AA25" s="226"/>
      <c r="AB25" s="227"/>
      <c r="AC25" s="227"/>
      <c r="AD25" s="227"/>
      <c r="AE25" s="227"/>
      <c r="AF25" s="228"/>
      <c r="AH25" s="81">
        <v>41188</v>
      </c>
      <c r="AI25" s="82" t="str">
        <f t="shared" si="3"/>
        <v>So</v>
      </c>
      <c r="AJ25" s="86"/>
      <c r="AK25" s="87">
        <f t="shared" si="7"/>
        <v>0</v>
      </c>
      <c r="AL25" s="226"/>
      <c r="AM25" s="227"/>
      <c r="AN25" s="227"/>
      <c r="AO25" s="227"/>
      <c r="AP25" s="227"/>
      <c r="AQ25" s="228"/>
    </row>
    <row r="26" spans="1:43" s="76" customFormat="1" ht="13.5">
      <c r="A26" s="81">
        <v>41189</v>
      </c>
      <c r="B26" s="82" t="str">
        <f t="shared" si="0"/>
        <v>Ne</v>
      </c>
      <c r="C26" s="86"/>
      <c r="D26" s="87">
        <f t="shared" si="4"/>
        <v>0</v>
      </c>
      <c r="E26" s="226"/>
      <c r="F26" s="227"/>
      <c r="G26" s="227"/>
      <c r="H26" s="227"/>
      <c r="I26" s="227"/>
      <c r="J26" s="228"/>
      <c r="L26" s="81">
        <v>41189</v>
      </c>
      <c r="M26" s="82" t="str">
        <f t="shared" si="1"/>
        <v>Ne</v>
      </c>
      <c r="N26" s="86"/>
      <c r="O26" s="87">
        <f t="shared" si="5"/>
        <v>0</v>
      </c>
      <c r="P26" s="226"/>
      <c r="Q26" s="227"/>
      <c r="R26" s="227"/>
      <c r="S26" s="227"/>
      <c r="T26" s="227"/>
      <c r="U26" s="228"/>
      <c r="W26" s="81">
        <v>41189</v>
      </c>
      <c r="X26" s="82" t="str">
        <f t="shared" si="2"/>
        <v>Ne</v>
      </c>
      <c r="Y26" s="86"/>
      <c r="Z26" s="87">
        <f t="shared" si="6"/>
        <v>0</v>
      </c>
      <c r="AA26" s="226"/>
      <c r="AB26" s="227"/>
      <c r="AC26" s="227"/>
      <c r="AD26" s="227"/>
      <c r="AE26" s="227"/>
      <c r="AF26" s="228"/>
      <c r="AH26" s="81">
        <v>41189</v>
      </c>
      <c r="AI26" s="82" t="str">
        <f t="shared" si="3"/>
        <v>Ne</v>
      </c>
      <c r="AJ26" s="86"/>
      <c r="AK26" s="87">
        <f t="shared" si="7"/>
        <v>0</v>
      </c>
      <c r="AL26" s="226"/>
      <c r="AM26" s="227"/>
      <c r="AN26" s="227"/>
      <c r="AO26" s="227"/>
      <c r="AP26" s="227"/>
      <c r="AQ26" s="228"/>
    </row>
    <row r="27" spans="1:43" s="76" customFormat="1" ht="13.5">
      <c r="A27" s="30">
        <v>41190</v>
      </c>
      <c r="B27" s="31" t="str">
        <f t="shared" si="0"/>
        <v>Po</v>
      </c>
      <c r="C27" s="85"/>
      <c r="D27" s="35">
        <f t="shared" si="4"/>
        <v>0</v>
      </c>
      <c r="E27" s="214"/>
      <c r="F27" s="215"/>
      <c r="G27" s="215"/>
      <c r="H27" s="215"/>
      <c r="I27" s="215"/>
      <c r="J27" s="216"/>
      <c r="L27" s="30">
        <v>41190</v>
      </c>
      <c r="M27" s="31" t="str">
        <f t="shared" si="1"/>
        <v>Po</v>
      </c>
      <c r="N27" s="85"/>
      <c r="O27" s="35">
        <f t="shared" si="5"/>
        <v>0</v>
      </c>
      <c r="P27" s="214"/>
      <c r="Q27" s="215"/>
      <c r="R27" s="215"/>
      <c r="S27" s="215"/>
      <c r="T27" s="215"/>
      <c r="U27" s="216"/>
      <c r="W27" s="30">
        <v>41190</v>
      </c>
      <c r="X27" s="31" t="str">
        <f t="shared" si="2"/>
        <v>Po</v>
      </c>
      <c r="Y27" s="85"/>
      <c r="Z27" s="35">
        <f t="shared" si="6"/>
        <v>0</v>
      </c>
      <c r="AA27" s="214"/>
      <c r="AB27" s="215"/>
      <c r="AC27" s="215"/>
      <c r="AD27" s="215"/>
      <c r="AE27" s="215"/>
      <c r="AF27" s="216"/>
      <c r="AH27" s="30">
        <v>41190</v>
      </c>
      <c r="AI27" s="31" t="str">
        <f t="shared" si="3"/>
        <v>Po</v>
      </c>
      <c r="AJ27" s="85"/>
      <c r="AK27" s="35">
        <f t="shared" si="7"/>
        <v>0</v>
      </c>
      <c r="AL27" s="214"/>
      <c r="AM27" s="215"/>
      <c r="AN27" s="215"/>
      <c r="AO27" s="215"/>
      <c r="AP27" s="215"/>
      <c r="AQ27" s="216"/>
    </row>
    <row r="28" spans="1:43" s="76" customFormat="1" ht="13.5">
      <c r="A28" s="30">
        <v>41191</v>
      </c>
      <c r="B28" s="31" t="str">
        <f t="shared" si="0"/>
        <v>Út</v>
      </c>
      <c r="C28" s="85"/>
      <c r="D28" s="35">
        <f t="shared" si="4"/>
        <v>0</v>
      </c>
      <c r="E28" s="214"/>
      <c r="F28" s="215"/>
      <c r="G28" s="215"/>
      <c r="H28" s="215"/>
      <c r="I28" s="215"/>
      <c r="J28" s="216"/>
      <c r="L28" s="30">
        <v>41191</v>
      </c>
      <c r="M28" s="31" t="str">
        <f t="shared" si="1"/>
        <v>Út</v>
      </c>
      <c r="N28" s="85"/>
      <c r="O28" s="35">
        <f t="shared" si="5"/>
        <v>0</v>
      </c>
      <c r="P28" s="214"/>
      <c r="Q28" s="215"/>
      <c r="R28" s="215"/>
      <c r="S28" s="215"/>
      <c r="T28" s="215"/>
      <c r="U28" s="216"/>
      <c r="W28" s="30">
        <v>41191</v>
      </c>
      <c r="X28" s="31" t="str">
        <f t="shared" si="2"/>
        <v>Út</v>
      </c>
      <c r="Y28" s="85"/>
      <c r="Z28" s="35">
        <f t="shared" si="6"/>
        <v>0</v>
      </c>
      <c r="AA28" s="214"/>
      <c r="AB28" s="215"/>
      <c r="AC28" s="215"/>
      <c r="AD28" s="215"/>
      <c r="AE28" s="215"/>
      <c r="AF28" s="216"/>
      <c r="AH28" s="30">
        <v>41191</v>
      </c>
      <c r="AI28" s="31" t="str">
        <f t="shared" si="3"/>
        <v>Út</v>
      </c>
      <c r="AJ28" s="85"/>
      <c r="AK28" s="35">
        <f t="shared" si="7"/>
        <v>0</v>
      </c>
      <c r="AL28" s="214"/>
      <c r="AM28" s="215"/>
      <c r="AN28" s="215"/>
      <c r="AO28" s="215"/>
      <c r="AP28" s="215"/>
      <c r="AQ28" s="216"/>
    </row>
    <row r="29" spans="1:43" s="77" customFormat="1" ht="13.5">
      <c r="A29" s="30">
        <v>41192</v>
      </c>
      <c r="B29" s="31" t="str">
        <f t="shared" si="0"/>
        <v>St</v>
      </c>
      <c r="C29" s="85"/>
      <c r="D29" s="35">
        <f t="shared" si="4"/>
        <v>0</v>
      </c>
      <c r="E29" s="214"/>
      <c r="F29" s="215"/>
      <c r="G29" s="215"/>
      <c r="H29" s="215"/>
      <c r="I29" s="215"/>
      <c r="J29" s="216"/>
      <c r="L29" s="30">
        <v>41192</v>
      </c>
      <c r="M29" s="31" t="str">
        <f t="shared" si="1"/>
        <v>St</v>
      </c>
      <c r="N29" s="85"/>
      <c r="O29" s="35">
        <f t="shared" si="5"/>
        <v>0</v>
      </c>
      <c r="P29" s="214"/>
      <c r="Q29" s="215"/>
      <c r="R29" s="215"/>
      <c r="S29" s="215"/>
      <c r="T29" s="215"/>
      <c r="U29" s="216"/>
      <c r="W29" s="30">
        <v>41192</v>
      </c>
      <c r="X29" s="31" t="str">
        <f t="shared" si="2"/>
        <v>St</v>
      </c>
      <c r="Y29" s="85"/>
      <c r="Z29" s="35">
        <f t="shared" si="6"/>
        <v>0</v>
      </c>
      <c r="AA29" s="214"/>
      <c r="AB29" s="215"/>
      <c r="AC29" s="215"/>
      <c r="AD29" s="215"/>
      <c r="AE29" s="215"/>
      <c r="AF29" s="216"/>
      <c r="AH29" s="30">
        <v>41192</v>
      </c>
      <c r="AI29" s="31" t="str">
        <f t="shared" si="3"/>
        <v>St</v>
      </c>
      <c r="AJ29" s="85"/>
      <c r="AK29" s="35">
        <f t="shared" si="7"/>
        <v>0</v>
      </c>
      <c r="AL29" s="214"/>
      <c r="AM29" s="215"/>
      <c r="AN29" s="215"/>
      <c r="AO29" s="215"/>
      <c r="AP29" s="215"/>
      <c r="AQ29" s="216"/>
    </row>
    <row r="30" spans="1:43" s="77" customFormat="1" ht="13.5">
      <c r="A30" s="30">
        <v>41193</v>
      </c>
      <c r="B30" s="31" t="str">
        <f t="shared" si="0"/>
        <v>Čt</v>
      </c>
      <c r="C30" s="85"/>
      <c r="D30" s="35">
        <f t="shared" si="4"/>
        <v>0</v>
      </c>
      <c r="E30" s="223"/>
      <c r="F30" s="224"/>
      <c r="G30" s="224"/>
      <c r="H30" s="224"/>
      <c r="I30" s="224"/>
      <c r="J30" s="225"/>
      <c r="L30" s="30">
        <v>41193</v>
      </c>
      <c r="M30" s="31" t="str">
        <f t="shared" si="1"/>
        <v>Čt</v>
      </c>
      <c r="N30" s="85"/>
      <c r="O30" s="35">
        <f t="shared" si="5"/>
        <v>0</v>
      </c>
      <c r="P30" s="223"/>
      <c r="Q30" s="224"/>
      <c r="R30" s="224"/>
      <c r="S30" s="224"/>
      <c r="T30" s="224"/>
      <c r="U30" s="225"/>
      <c r="W30" s="30">
        <v>41193</v>
      </c>
      <c r="X30" s="31" t="str">
        <f t="shared" si="2"/>
        <v>Čt</v>
      </c>
      <c r="Y30" s="85"/>
      <c r="Z30" s="35">
        <f t="shared" si="6"/>
        <v>0</v>
      </c>
      <c r="AA30" s="223"/>
      <c r="AB30" s="224"/>
      <c r="AC30" s="224"/>
      <c r="AD30" s="224"/>
      <c r="AE30" s="224"/>
      <c r="AF30" s="225"/>
      <c r="AH30" s="30">
        <v>41193</v>
      </c>
      <c r="AI30" s="31" t="str">
        <f t="shared" si="3"/>
        <v>Čt</v>
      </c>
      <c r="AJ30" s="85"/>
      <c r="AK30" s="35">
        <f t="shared" si="7"/>
        <v>0</v>
      </c>
      <c r="AL30" s="223"/>
      <c r="AM30" s="224"/>
      <c r="AN30" s="224"/>
      <c r="AO30" s="224"/>
      <c r="AP30" s="224"/>
      <c r="AQ30" s="225"/>
    </row>
    <row r="31" spans="1:43" s="76" customFormat="1" ht="13.5">
      <c r="A31" s="30">
        <v>41194</v>
      </c>
      <c r="B31" s="31" t="str">
        <f t="shared" si="0"/>
        <v>Pá</v>
      </c>
      <c r="C31" s="85"/>
      <c r="D31" s="35">
        <f t="shared" si="4"/>
        <v>0</v>
      </c>
      <c r="E31" s="223"/>
      <c r="F31" s="224"/>
      <c r="G31" s="224"/>
      <c r="H31" s="224"/>
      <c r="I31" s="224"/>
      <c r="J31" s="225"/>
      <c r="L31" s="30">
        <v>41194</v>
      </c>
      <c r="M31" s="31" t="str">
        <f t="shared" si="1"/>
        <v>Pá</v>
      </c>
      <c r="N31" s="85"/>
      <c r="O31" s="35">
        <f t="shared" si="5"/>
        <v>0</v>
      </c>
      <c r="P31" s="223"/>
      <c r="Q31" s="224"/>
      <c r="R31" s="224"/>
      <c r="S31" s="224"/>
      <c r="T31" s="224"/>
      <c r="U31" s="225"/>
      <c r="W31" s="30">
        <v>41194</v>
      </c>
      <c r="X31" s="31" t="str">
        <f t="shared" si="2"/>
        <v>Pá</v>
      </c>
      <c r="Y31" s="85"/>
      <c r="Z31" s="35">
        <f t="shared" si="6"/>
        <v>0</v>
      </c>
      <c r="AA31" s="223"/>
      <c r="AB31" s="224"/>
      <c r="AC31" s="224"/>
      <c r="AD31" s="224"/>
      <c r="AE31" s="224"/>
      <c r="AF31" s="225"/>
      <c r="AH31" s="30">
        <v>41194</v>
      </c>
      <c r="AI31" s="31" t="str">
        <f t="shared" si="3"/>
        <v>Pá</v>
      </c>
      <c r="AJ31" s="85"/>
      <c r="AK31" s="35">
        <f t="shared" si="7"/>
        <v>0</v>
      </c>
      <c r="AL31" s="223"/>
      <c r="AM31" s="224"/>
      <c r="AN31" s="224"/>
      <c r="AO31" s="224"/>
      <c r="AP31" s="224"/>
      <c r="AQ31" s="225"/>
    </row>
    <row r="32" spans="1:43" s="76" customFormat="1" ht="13.5">
      <c r="A32" s="81">
        <v>41195</v>
      </c>
      <c r="B32" s="82" t="str">
        <f t="shared" si="0"/>
        <v>So</v>
      </c>
      <c r="C32" s="86"/>
      <c r="D32" s="87">
        <f t="shared" si="4"/>
        <v>0</v>
      </c>
      <c r="E32" s="211"/>
      <c r="F32" s="212"/>
      <c r="G32" s="212"/>
      <c r="H32" s="212"/>
      <c r="I32" s="212"/>
      <c r="J32" s="213"/>
      <c r="L32" s="81">
        <v>41195</v>
      </c>
      <c r="M32" s="82" t="str">
        <f t="shared" si="1"/>
        <v>So</v>
      </c>
      <c r="N32" s="86"/>
      <c r="O32" s="87">
        <f t="shared" si="5"/>
        <v>0</v>
      </c>
      <c r="P32" s="211"/>
      <c r="Q32" s="212"/>
      <c r="R32" s="212"/>
      <c r="S32" s="212"/>
      <c r="T32" s="212"/>
      <c r="U32" s="213"/>
      <c r="W32" s="81">
        <v>41195</v>
      </c>
      <c r="X32" s="82" t="str">
        <f t="shared" si="2"/>
        <v>So</v>
      </c>
      <c r="Y32" s="86"/>
      <c r="Z32" s="87">
        <f t="shared" si="6"/>
        <v>0</v>
      </c>
      <c r="AA32" s="211"/>
      <c r="AB32" s="212"/>
      <c r="AC32" s="212"/>
      <c r="AD32" s="212"/>
      <c r="AE32" s="212"/>
      <c r="AF32" s="213"/>
      <c r="AH32" s="81">
        <v>41195</v>
      </c>
      <c r="AI32" s="82" t="str">
        <f t="shared" si="3"/>
        <v>So</v>
      </c>
      <c r="AJ32" s="86"/>
      <c r="AK32" s="87">
        <f t="shared" si="7"/>
        <v>0</v>
      </c>
      <c r="AL32" s="211"/>
      <c r="AM32" s="212"/>
      <c r="AN32" s="212"/>
      <c r="AO32" s="212"/>
      <c r="AP32" s="212"/>
      <c r="AQ32" s="213"/>
    </row>
    <row r="33" spans="1:43" s="76" customFormat="1" ht="13.5">
      <c r="A33" s="81">
        <v>41196</v>
      </c>
      <c r="B33" s="82" t="str">
        <f t="shared" si="0"/>
        <v>Ne</v>
      </c>
      <c r="C33" s="86"/>
      <c r="D33" s="87">
        <f t="shared" si="4"/>
        <v>0</v>
      </c>
      <c r="E33" s="211"/>
      <c r="F33" s="212"/>
      <c r="G33" s="212"/>
      <c r="H33" s="212"/>
      <c r="I33" s="212"/>
      <c r="J33" s="213"/>
      <c r="L33" s="81">
        <v>41196</v>
      </c>
      <c r="M33" s="82" t="str">
        <f t="shared" si="1"/>
        <v>Ne</v>
      </c>
      <c r="N33" s="86"/>
      <c r="O33" s="87">
        <f t="shared" si="5"/>
        <v>0</v>
      </c>
      <c r="P33" s="211"/>
      <c r="Q33" s="212"/>
      <c r="R33" s="212"/>
      <c r="S33" s="212"/>
      <c r="T33" s="212"/>
      <c r="U33" s="213"/>
      <c r="W33" s="81">
        <v>41196</v>
      </c>
      <c r="X33" s="82" t="str">
        <f t="shared" si="2"/>
        <v>Ne</v>
      </c>
      <c r="Y33" s="86"/>
      <c r="Z33" s="87">
        <f t="shared" si="6"/>
        <v>0</v>
      </c>
      <c r="AA33" s="211"/>
      <c r="AB33" s="212"/>
      <c r="AC33" s="212"/>
      <c r="AD33" s="212"/>
      <c r="AE33" s="212"/>
      <c r="AF33" s="213"/>
      <c r="AH33" s="81">
        <v>41196</v>
      </c>
      <c r="AI33" s="82" t="str">
        <f t="shared" si="3"/>
        <v>Ne</v>
      </c>
      <c r="AJ33" s="86"/>
      <c r="AK33" s="87">
        <f t="shared" si="7"/>
        <v>0</v>
      </c>
      <c r="AL33" s="211"/>
      <c r="AM33" s="212"/>
      <c r="AN33" s="212"/>
      <c r="AO33" s="212"/>
      <c r="AP33" s="212"/>
      <c r="AQ33" s="213"/>
    </row>
    <row r="34" spans="1:43" s="76" customFormat="1" ht="13.5">
      <c r="A34" s="30">
        <v>41197</v>
      </c>
      <c r="B34" s="31" t="str">
        <f t="shared" si="0"/>
        <v>Po</v>
      </c>
      <c r="C34" s="85"/>
      <c r="D34" s="35">
        <f t="shared" si="4"/>
        <v>0</v>
      </c>
      <c r="E34" s="223"/>
      <c r="F34" s="224"/>
      <c r="G34" s="224"/>
      <c r="H34" s="224"/>
      <c r="I34" s="224"/>
      <c r="J34" s="225"/>
      <c r="L34" s="30">
        <v>41197</v>
      </c>
      <c r="M34" s="31" t="str">
        <f t="shared" si="1"/>
        <v>Po</v>
      </c>
      <c r="N34" s="85"/>
      <c r="O34" s="35">
        <f t="shared" si="5"/>
        <v>0</v>
      </c>
      <c r="P34" s="223"/>
      <c r="Q34" s="224"/>
      <c r="R34" s="224"/>
      <c r="S34" s="224"/>
      <c r="T34" s="224"/>
      <c r="U34" s="225"/>
      <c r="W34" s="30">
        <v>41197</v>
      </c>
      <c r="X34" s="31" t="str">
        <f t="shared" si="2"/>
        <v>Po</v>
      </c>
      <c r="Y34" s="85"/>
      <c r="Z34" s="35">
        <f t="shared" si="6"/>
        <v>0</v>
      </c>
      <c r="AA34" s="223"/>
      <c r="AB34" s="224"/>
      <c r="AC34" s="224"/>
      <c r="AD34" s="224"/>
      <c r="AE34" s="224"/>
      <c r="AF34" s="225"/>
      <c r="AH34" s="30">
        <v>41197</v>
      </c>
      <c r="AI34" s="31" t="str">
        <f t="shared" si="3"/>
        <v>Po</v>
      </c>
      <c r="AJ34" s="85"/>
      <c r="AK34" s="35">
        <f t="shared" si="7"/>
        <v>0</v>
      </c>
      <c r="AL34" s="223"/>
      <c r="AM34" s="224"/>
      <c r="AN34" s="224"/>
      <c r="AO34" s="224"/>
      <c r="AP34" s="224"/>
      <c r="AQ34" s="225"/>
    </row>
    <row r="35" spans="1:43" s="76" customFormat="1" ht="13.5">
      <c r="A35" s="30">
        <v>41198</v>
      </c>
      <c r="B35" s="31" t="str">
        <f t="shared" si="0"/>
        <v>Út</v>
      </c>
      <c r="C35" s="85"/>
      <c r="D35" s="35">
        <f t="shared" si="4"/>
        <v>0</v>
      </c>
      <c r="E35" s="214"/>
      <c r="F35" s="215"/>
      <c r="G35" s="215"/>
      <c r="H35" s="215"/>
      <c r="I35" s="215"/>
      <c r="J35" s="216"/>
      <c r="L35" s="30">
        <v>41198</v>
      </c>
      <c r="M35" s="31" t="str">
        <f t="shared" si="1"/>
        <v>Út</v>
      </c>
      <c r="N35" s="85"/>
      <c r="O35" s="35">
        <f t="shared" si="5"/>
        <v>0</v>
      </c>
      <c r="P35" s="214"/>
      <c r="Q35" s="215"/>
      <c r="R35" s="215"/>
      <c r="S35" s="215"/>
      <c r="T35" s="215"/>
      <c r="U35" s="216"/>
      <c r="W35" s="30">
        <v>41198</v>
      </c>
      <c r="X35" s="31" t="str">
        <f t="shared" si="2"/>
        <v>Út</v>
      </c>
      <c r="Y35" s="85"/>
      <c r="Z35" s="35">
        <f t="shared" si="6"/>
        <v>0</v>
      </c>
      <c r="AA35" s="214"/>
      <c r="AB35" s="215"/>
      <c r="AC35" s="215"/>
      <c r="AD35" s="215"/>
      <c r="AE35" s="215"/>
      <c r="AF35" s="216"/>
      <c r="AH35" s="30">
        <v>41198</v>
      </c>
      <c r="AI35" s="31" t="str">
        <f t="shared" si="3"/>
        <v>Út</v>
      </c>
      <c r="AJ35" s="85"/>
      <c r="AK35" s="35">
        <f t="shared" si="7"/>
        <v>0</v>
      </c>
      <c r="AL35" s="214"/>
      <c r="AM35" s="215"/>
      <c r="AN35" s="215"/>
      <c r="AO35" s="215"/>
      <c r="AP35" s="215"/>
      <c r="AQ35" s="216"/>
    </row>
    <row r="36" spans="1:43" s="77" customFormat="1" ht="13.5">
      <c r="A36" s="30">
        <v>41199</v>
      </c>
      <c r="B36" s="31" t="str">
        <f t="shared" si="0"/>
        <v>St</v>
      </c>
      <c r="C36" s="85"/>
      <c r="D36" s="35">
        <f t="shared" si="4"/>
        <v>0</v>
      </c>
      <c r="E36" s="214"/>
      <c r="F36" s="215"/>
      <c r="G36" s="215"/>
      <c r="H36" s="215"/>
      <c r="I36" s="215"/>
      <c r="J36" s="216"/>
      <c r="L36" s="30">
        <v>41199</v>
      </c>
      <c r="M36" s="31" t="str">
        <f t="shared" si="1"/>
        <v>St</v>
      </c>
      <c r="N36" s="85"/>
      <c r="O36" s="35">
        <f t="shared" si="5"/>
        <v>0</v>
      </c>
      <c r="P36" s="214"/>
      <c r="Q36" s="215"/>
      <c r="R36" s="215"/>
      <c r="S36" s="215"/>
      <c r="T36" s="215"/>
      <c r="U36" s="216"/>
      <c r="W36" s="30">
        <v>41199</v>
      </c>
      <c r="X36" s="31" t="str">
        <f t="shared" si="2"/>
        <v>St</v>
      </c>
      <c r="Y36" s="85"/>
      <c r="Z36" s="35">
        <f t="shared" si="6"/>
        <v>0</v>
      </c>
      <c r="AA36" s="214"/>
      <c r="AB36" s="215"/>
      <c r="AC36" s="215"/>
      <c r="AD36" s="215"/>
      <c r="AE36" s="215"/>
      <c r="AF36" s="216"/>
      <c r="AH36" s="30">
        <v>41199</v>
      </c>
      <c r="AI36" s="31" t="str">
        <f t="shared" si="3"/>
        <v>St</v>
      </c>
      <c r="AJ36" s="85"/>
      <c r="AK36" s="35">
        <f t="shared" si="7"/>
        <v>0</v>
      </c>
      <c r="AL36" s="214"/>
      <c r="AM36" s="215"/>
      <c r="AN36" s="215"/>
      <c r="AO36" s="215"/>
      <c r="AP36" s="215"/>
      <c r="AQ36" s="216"/>
    </row>
    <row r="37" spans="1:43" s="77" customFormat="1" ht="13.5">
      <c r="A37" s="30">
        <v>41200</v>
      </c>
      <c r="B37" s="31" t="str">
        <f t="shared" si="0"/>
        <v>Čt</v>
      </c>
      <c r="C37" s="85"/>
      <c r="D37" s="35">
        <f t="shared" si="4"/>
        <v>0</v>
      </c>
      <c r="E37" s="214"/>
      <c r="F37" s="215"/>
      <c r="G37" s="215"/>
      <c r="H37" s="215"/>
      <c r="I37" s="215"/>
      <c r="J37" s="216"/>
      <c r="L37" s="30">
        <v>41200</v>
      </c>
      <c r="M37" s="31" t="str">
        <f t="shared" si="1"/>
        <v>Čt</v>
      </c>
      <c r="N37" s="85"/>
      <c r="O37" s="35">
        <f t="shared" si="5"/>
        <v>0</v>
      </c>
      <c r="P37" s="214"/>
      <c r="Q37" s="215"/>
      <c r="R37" s="215"/>
      <c r="S37" s="215"/>
      <c r="T37" s="215"/>
      <c r="U37" s="216"/>
      <c r="W37" s="30">
        <v>41200</v>
      </c>
      <c r="X37" s="31" t="str">
        <f t="shared" si="2"/>
        <v>Čt</v>
      </c>
      <c r="Y37" s="85"/>
      <c r="Z37" s="35">
        <f t="shared" si="6"/>
        <v>0</v>
      </c>
      <c r="AA37" s="214"/>
      <c r="AB37" s="215"/>
      <c r="AC37" s="215"/>
      <c r="AD37" s="215"/>
      <c r="AE37" s="215"/>
      <c r="AF37" s="216"/>
      <c r="AH37" s="30">
        <v>41200</v>
      </c>
      <c r="AI37" s="31" t="str">
        <f t="shared" si="3"/>
        <v>Čt</v>
      </c>
      <c r="AJ37" s="85"/>
      <c r="AK37" s="35">
        <f t="shared" si="7"/>
        <v>0</v>
      </c>
      <c r="AL37" s="214"/>
      <c r="AM37" s="215"/>
      <c r="AN37" s="215"/>
      <c r="AO37" s="215"/>
      <c r="AP37" s="215"/>
      <c r="AQ37" s="216"/>
    </row>
    <row r="38" spans="1:43" s="76" customFormat="1" ht="13.5">
      <c r="A38" s="30">
        <v>41201</v>
      </c>
      <c r="B38" s="31" t="str">
        <f t="shared" si="0"/>
        <v>Pá</v>
      </c>
      <c r="C38" s="85"/>
      <c r="D38" s="35">
        <f t="shared" si="4"/>
        <v>0</v>
      </c>
      <c r="E38" s="214"/>
      <c r="F38" s="215"/>
      <c r="G38" s="215"/>
      <c r="H38" s="215"/>
      <c r="I38" s="215"/>
      <c r="J38" s="216"/>
      <c r="L38" s="30">
        <v>41201</v>
      </c>
      <c r="M38" s="31" t="str">
        <f t="shared" si="1"/>
        <v>Pá</v>
      </c>
      <c r="N38" s="85"/>
      <c r="O38" s="35">
        <f t="shared" si="5"/>
        <v>0</v>
      </c>
      <c r="P38" s="214"/>
      <c r="Q38" s="215"/>
      <c r="R38" s="215"/>
      <c r="S38" s="215"/>
      <c r="T38" s="215"/>
      <c r="U38" s="216"/>
      <c r="W38" s="30">
        <v>41201</v>
      </c>
      <c r="X38" s="31" t="str">
        <f t="shared" si="2"/>
        <v>Pá</v>
      </c>
      <c r="Y38" s="85"/>
      <c r="Z38" s="35">
        <f t="shared" si="6"/>
        <v>0</v>
      </c>
      <c r="AA38" s="214"/>
      <c r="AB38" s="215"/>
      <c r="AC38" s="215"/>
      <c r="AD38" s="215"/>
      <c r="AE38" s="215"/>
      <c r="AF38" s="216"/>
      <c r="AH38" s="30">
        <v>41201</v>
      </c>
      <c r="AI38" s="31" t="str">
        <f t="shared" si="3"/>
        <v>Pá</v>
      </c>
      <c r="AJ38" s="85"/>
      <c r="AK38" s="35">
        <f t="shared" si="7"/>
        <v>0</v>
      </c>
      <c r="AL38" s="214"/>
      <c r="AM38" s="215"/>
      <c r="AN38" s="215"/>
      <c r="AO38" s="215"/>
      <c r="AP38" s="215"/>
      <c r="AQ38" s="216"/>
    </row>
    <row r="39" spans="1:43" s="76" customFormat="1" ht="13.5">
      <c r="A39" s="81">
        <v>41202</v>
      </c>
      <c r="B39" s="82" t="str">
        <f t="shared" si="0"/>
        <v>So</v>
      </c>
      <c r="C39" s="86"/>
      <c r="D39" s="87">
        <f t="shared" si="4"/>
        <v>0</v>
      </c>
      <c r="E39" s="226"/>
      <c r="F39" s="227"/>
      <c r="G39" s="227"/>
      <c r="H39" s="227"/>
      <c r="I39" s="227"/>
      <c r="J39" s="228"/>
      <c r="L39" s="81">
        <v>41202</v>
      </c>
      <c r="M39" s="82" t="str">
        <f t="shared" si="1"/>
        <v>So</v>
      </c>
      <c r="N39" s="86"/>
      <c r="O39" s="87">
        <f t="shared" si="5"/>
        <v>0</v>
      </c>
      <c r="P39" s="226"/>
      <c r="Q39" s="227"/>
      <c r="R39" s="227"/>
      <c r="S39" s="227"/>
      <c r="T39" s="227"/>
      <c r="U39" s="228"/>
      <c r="W39" s="81">
        <v>41202</v>
      </c>
      <c r="X39" s="82" t="str">
        <f t="shared" si="2"/>
        <v>So</v>
      </c>
      <c r="Y39" s="86"/>
      <c r="Z39" s="87">
        <f t="shared" si="6"/>
        <v>0</v>
      </c>
      <c r="AA39" s="226"/>
      <c r="AB39" s="227"/>
      <c r="AC39" s="227"/>
      <c r="AD39" s="227"/>
      <c r="AE39" s="227"/>
      <c r="AF39" s="228"/>
      <c r="AH39" s="81">
        <v>41202</v>
      </c>
      <c r="AI39" s="82" t="str">
        <f t="shared" si="3"/>
        <v>So</v>
      </c>
      <c r="AJ39" s="86"/>
      <c r="AK39" s="87">
        <f t="shared" si="7"/>
        <v>0</v>
      </c>
      <c r="AL39" s="226"/>
      <c r="AM39" s="227"/>
      <c r="AN39" s="227"/>
      <c r="AO39" s="227"/>
      <c r="AP39" s="227"/>
      <c r="AQ39" s="228"/>
    </row>
    <row r="40" spans="1:43" s="76" customFormat="1" ht="13.5">
      <c r="A40" s="81">
        <v>41203</v>
      </c>
      <c r="B40" s="82" t="str">
        <f t="shared" si="0"/>
        <v>Ne</v>
      </c>
      <c r="C40" s="86"/>
      <c r="D40" s="87">
        <f t="shared" si="4"/>
        <v>0</v>
      </c>
      <c r="E40" s="226"/>
      <c r="F40" s="227"/>
      <c r="G40" s="227"/>
      <c r="H40" s="227"/>
      <c r="I40" s="227"/>
      <c r="J40" s="228"/>
      <c r="L40" s="81">
        <v>41203</v>
      </c>
      <c r="M40" s="82" t="str">
        <f t="shared" si="1"/>
        <v>Ne</v>
      </c>
      <c r="N40" s="86"/>
      <c r="O40" s="87">
        <f t="shared" si="5"/>
        <v>0</v>
      </c>
      <c r="P40" s="226"/>
      <c r="Q40" s="227"/>
      <c r="R40" s="227"/>
      <c r="S40" s="227"/>
      <c r="T40" s="227"/>
      <c r="U40" s="228"/>
      <c r="W40" s="81">
        <v>41203</v>
      </c>
      <c r="X40" s="82" t="str">
        <f t="shared" si="2"/>
        <v>Ne</v>
      </c>
      <c r="Y40" s="86"/>
      <c r="Z40" s="87">
        <f t="shared" si="6"/>
        <v>0</v>
      </c>
      <c r="AA40" s="226"/>
      <c r="AB40" s="227"/>
      <c r="AC40" s="227"/>
      <c r="AD40" s="227"/>
      <c r="AE40" s="227"/>
      <c r="AF40" s="228"/>
      <c r="AH40" s="81">
        <v>41203</v>
      </c>
      <c r="AI40" s="82" t="str">
        <f t="shared" si="3"/>
        <v>Ne</v>
      </c>
      <c r="AJ40" s="86"/>
      <c r="AK40" s="87">
        <f t="shared" si="7"/>
        <v>0</v>
      </c>
      <c r="AL40" s="226"/>
      <c r="AM40" s="227"/>
      <c r="AN40" s="227"/>
      <c r="AO40" s="227"/>
      <c r="AP40" s="227"/>
      <c r="AQ40" s="228"/>
    </row>
    <row r="41" spans="1:43" s="76" customFormat="1" ht="13.5">
      <c r="A41" s="30">
        <v>41204</v>
      </c>
      <c r="B41" s="31" t="str">
        <f t="shared" si="0"/>
        <v>Po</v>
      </c>
      <c r="C41" s="85"/>
      <c r="D41" s="35">
        <f t="shared" si="4"/>
        <v>0</v>
      </c>
      <c r="E41" s="214"/>
      <c r="F41" s="215"/>
      <c r="G41" s="215"/>
      <c r="H41" s="215"/>
      <c r="I41" s="215"/>
      <c r="J41" s="216"/>
      <c r="L41" s="30">
        <v>41204</v>
      </c>
      <c r="M41" s="31" t="str">
        <f t="shared" si="1"/>
        <v>Po</v>
      </c>
      <c r="N41" s="85"/>
      <c r="O41" s="35">
        <f t="shared" si="5"/>
        <v>0</v>
      </c>
      <c r="P41" s="214"/>
      <c r="Q41" s="215"/>
      <c r="R41" s="215"/>
      <c r="S41" s="215"/>
      <c r="T41" s="215"/>
      <c r="U41" s="216"/>
      <c r="W41" s="30">
        <v>41204</v>
      </c>
      <c r="X41" s="31" t="str">
        <f t="shared" si="2"/>
        <v>Po</v>
      </c>
      <c r="Y41" s="85"/>
      <c r="Z41" s="35">
        <f t="shared" si="6"/>
        <v>0</v>
      </c>
      <c r="AA41" s="214"/>
      <c r="AB41" s="215"/>
      <c r="AC41" s="215"/>
      <c r="AD41" s="215"/>
      <c r="AE41" s="215"/>
      <c r="AF41" s="216"/>
      <c r="AH41" s="30">
        <v>41204</v>
      </c>
      <c r="AI41" s="31" t="str">
        <f t="shared" si="3"/>
        <v>Po</v>
      </c>
      <c r="AJ41" s="85"/>
      <c r="AK41" s="35">
        <f t="shared" si="7"/>
        <v>0</v>
      </c>
      <c r="AL41" s="214"/>
      <c r="AM41" s="215"/>
      <c r="AN41" s="215"/>
      <c r="AO41" s="215"/>
      <c r="AP41" s="215"/>
      <c r="AQ41" s="216"/>
    </row>
    <row r="42" spans="1:43" s="76" customFormat="1" ht="13.5">
      <c r="A42" s="30">
        <v>41205</v>
      </c>
      <c r="B42" s="31" t="str">
        <f t="shared" si="0"/>
        <v>Út</v>
      </c>
      <c r="C42" s="85"/>
      <c r="D42" s="35">
        <f t="shared" si="4"/>
        <v>0</v>
      </c>
      <c r="E42" s="214"/>
      <c r="F42" s="215"/>
      <c r="G42" s="215"/>
      <c r="H42" s="215"/>
      <c r="I42" s="215"/>
      <c r="J42" s="216"/>
      <c r="L42" s="30">
        <v>41205</v>
      </c>
      <c r="M42" s="31" t="str">
        <f t="shared" si="1"/>
        <v>Út</v>
      </c>
      <c r="N42" s="85"/>
      <c r="O42" s="35">
        <f t="shared" si="5"/>
        <v>0</v>
      </c>
      <c r="P42" s="214"/>
      <c r="Q42" s="215"/>
      <c r="R42" s="215"/>
      <c r="S42" s="215"/>
      <c r="T42" s="215"/>
      <c r="U42" s="216"/>
      <c r="W42" s="30">
        <v>41205</v>
      </c>
      <c r="X42" s="31" t="str">
        <f t="shared" si="2"/>
        <v>Út</v>
      </c>
      <c r="Y42" s="85"/>
      <c r="Z42" s="35">
        <f t="shared" si="6"/>
        <v>0</v>
      </c>
      <c r="AA42" s="214"/>
      <c r="AB42" s="215"/>
      <c r="AC42" s="215"/>
      <c r="AD42" s="215"/>
      <c r="AE42" s="215"/>
      <c r="AF42" s="216"/>
      <c r="AH42" s="30">
        <v>41205</v>
      </c>
      <c r="AI42" s="31" t="str">
        <f t="shared" si="3"/>
        <v>Út</v>
      </c>
      <c r="AJ42" s="85"/>
      <c r="AK42" s="35">
        <f t="shared" si="7"/>
        <v>0</v>
      </c>
      <c r="AL42" s="214"/>
      <c r="AM42" s="215"/>
      <c r="AN42" s="215"/>
      <c r="AO42" s="215"/>
      <c r="AP42" s="215"/>
      <c r="AQ42" s="216"/>
    </row>
    <row r="43" spans="1:43" s="77" customFormat="1" ht="13.5">
      <c r="A43" s="30">
        <v>41206</v>
      </c>
      <c r="B43" s="31" t="str">
        <f t="shared" si="0"/>
        <v>St</v>
      </c>
      <c r="C43" s="85"/>
      <c r="D43" s="35">
        <f t="shared" si="4"/>
        <v>0</v>
      </c>
      <c r="E43" s="214"/>
      <c r="F43" s="215"/>
      <c r="G43" s="215"/>
      <c r="H43" s="215"/>
      <c r="I43" s="215"/>
      <c r="J43" s="216"/>
      <c r="L43" s="30">
        <v>41206</v>
      </c>
      <c r="M43" s="31" t="str">
        <f t="shared" si="1"/>
        <v>St</v>
      </c>
      <c r="N43" s="85"/>
      <c r="O43" s="35">
        <f t="shared" si="5"/>
        <v>0</v>
      </c>
      <c r="P43" s="214"/>
      <c r="Q43" s="215"/>
      <c r="R43" s="215"/>
      <c r="S43" s="215"/>
      <c r="T43" s="215"/>
      <c r="U43" s="216"/>
      <c r="W43" s="30">
        <v>41206</v>
      </c>
      <c r="X43" s="31" t="str">
        <f t="shared" si="2"/>
        <v>St</v>
      </c>
      <c r="Y43" s="85"/>
      <c r="Z43" s="35">
        <f t="shared" si="6"/>
        <v>0</v>
      </c>
      <c r="AA43" s="214"/>
      <c r="AB43" s="215"/>
      <c r="AC43" s="215"/>
      <c r="AD43" s="215"/>
      <c r="AE43" s="215"/>
      <c r="AF43" s="216"/>
      <c r="AH43" s="30">
        <v>41206</v>
      </c>
      <c r="AI43" s="31" t="str">
        <f t="shared" si="3"/>
        <v>St</v>
      </c>
      <c r="AJ43" s="85"/>
      <c r="AK43" s="35">
        <f t="shared" si="7"/>
        <v>0</v>
      </c>
      <c r="AL43" s="214"/>
      <c r="AM43" s="215"/>
      <c r="AN43" s="215"/>
      <c r="AO43" s="215"/>
      <c r="AP43" s="215"/>
      <c r="AQ43" s="216"/>
    </row>
    <row r="44" spans="1:43" s="77" customFormat="1" ht="13.5">
      <c r="A44" s="30">
        <v>41207</v>
      </c>
      <c r="B44" s="31" t="str">
        <f t="shared" si="0"/>
        <v>Čt</v>
      </c>
      <c r="C44" s="85"/>
      <c r="D44" s="35">
        <f t="shared" si="4"/>
        <v>0</v>
      </c>
      <c r="E44" s="144"/>
      <c r="F44" s="260"/>
      <c r="G44" s="145"/>
      <c r="H44" s="145"/>
      <c r="I44" s="145"/>
      <c r="J44" s="146"/>
      <c r="L44" s="30">
        <v>41207</v>
      </c>
      <c r="M44" s="31" t="str">
        <f t="shared" si="1"/>
        <v>Čt</v>
      </c>
      <c r="N44" s="85"/>
      <c r="O44" s="35">
        <f t="shared" si="5"/>
        <v>0</v>
      </c>
      <c r="P44" s="144"/>
      <c r="Q44" s="260"/>
      <c r="R44" s="145"/>
      <c r="S44" s="145"/>
      <c r="T44" s="145"/>
      <c r="U44" s="146"/>
      <c r="W44" s="30">
        <v>41207</v>
      </c>
      <c r="X44" s="31" t="str">
        <f t="shared" si="2"/>
        <v>Čt</v>
      </c>
      <c r="Y44" s="85"/>
      <c r="Z44" s="35">
        <f t="shared" si="6"/>
        <v>0</v>
      </c>
      <c r="AA44" s="144"/>
      <c r="AB44" s="260"/>
      <c r="AC44" s="145"/>
      <c r="AD44" s="145"/>
      <c r="AE44" s="145"/>
      <c r="AF44" s="146"/>
      <c r="AH44" s="30">
        <v>41207</v>
      </c>
      <c r="AI44" s="31" t="str">
        <f t="shared" si="3"/>
        <v>Čt</v>
      </c>
      <c r="AJ44" s="85"/>
      <c r="AK44" s="35">
        <f t="shared" si="7"/>
        <v>0</v>
      </c>
      <c r="AL44" s="144"/>
      <c r="AM44" s="260"/>
      <c r="AN44" s="145"/>
      <c r="AO44" s="145"/>
      <c r="AP44" s="145"/>
      <c r="AQ44" s="146"/>
    </row>
    <row r="45" spans="1:43" s="76" customFormat="1" ht="13.5">
      <c r="A45" s="30">
        <v>41208</v>
      </c>
      <c r="B45" s="31" t="str">
        <f t="shared" si="0"/>
        <v>Pá</v>
      </c>
      <c r="C45" s="85"/>
      <c r="D45" s="35">
        <f t="shared" si="4"/>
        <v>0</v>
      </c>
      <c r="E45" s="214"/>
      <c r="F45" s="215"/>
      <c r="G45" s="215"/>
      <c r="H45" s="215"/>
      <c r="I45" s="215"/>
      <c r="J45" s="216"/>
      <c r="L45" s="30">
        <v>41208</v>
      </c>
      <c r="M45" s="31" t="str">
        <f t="shared" si="1"/>
        <v>Pá</v>
      </c>
      <c r="N45" s="85"/>
      <c r="O45" s="35">
        <f t="shared" si="5"/>
        <v>0</v>
      </c>
      <c r="P45" s="214"/>
      <c r="Q45" s="215"/>
      <c r="R45" s="215"/>
      <c r="S45" s="215"/>
      <c r="T45" s="215"/>
      <c r="U45" s="216"/>
      <c r="W45" s="30">
        <v>41208</v>
      </c>
      <c r="X45" s="31" t="str">
        <f t="shared" si="2"/>
        <v>Pá</v>
      </c>
      <c r="Y45" s="85"/>
      <c r="Z45" s="35">
        <f t="shared" si="6"/>
        <v>0</v>
      </c>
      <c r="AA45" s="214"/>
      <c r="AB45" s="215"/>
      <c r="AC45" s="215"/>
      <c r="AD45" s="215"/>
      <c r="AE45" s="215"/>
      <c r="AF45" s="216"/>
      <c r="AH45" s="30">
        <v>41208</v>
      </c>
      <c r="AI45" s="31" t="str">
        <f t="shared" si="3"/>
        <v>Pá</v>
      </c>
      <c r="AJ45" s="85"/>
      <c r="AK45" s="35">
        <f t="shared" si="7"/>
        <v>0</v>
      </c>
      <c r="AL45" s="214"/>
      <c r="AM45" s="215"/>
      <c r="AN45" s="215"/>
      <c r="AO45" s="215"/>
      <c r="AP45" s="215"/>
      <c r="AQ45" s="216"/>
    </row>
    <row r="46" spans="1:43" s="76" customFormat="1" ht="13.5">
      <c r="A46" s="81">
        <v>41209</v>
      </c>
      <c r="B46" s="82" t="str">
        <f t="shared" si="0"/>
        <v>So</v>
      </c>
      <c r="C46" s="86"/>
      <c r="D46" s="87">
        <f t="shared" si="4"/>
        <v>0</v>
      </c>
      <c r="E46" s="211"/>
      <c r="F46" s="212"/>
      <c r="G46" s="212"/>
      <c r="H46" s="212"/>
      <c r="I46" s="212"/>
      <c r="J46" s="213"/>
      <c r="L46" s="81">
        <v>41209</v>
      </c>
      <c r="M46" s="82" t="str">
        <f t="shared" si="1"/>
        <v>So</v>
      </c>
      <c r="N46" s="86"/>
      <c r="O46" s="87">
        <f t="shared" si="5"/>
        <v>0</v>
      </c>
      <c r="P46" s="211"/>
      <c r="Q46" s="212"/>
      <c r="R46" s="212"/>
      <c r="S46" s="212"/>
      <c r="T46" s="212"/>
      <c r="U46" s="213"/>
      <c r="W46" s="81">
        <v>41209</v>
      </c>
      <c r="X46" s="82" t="str">
        <f t="shared" si="2"/>
        <v>So</v>
      </c>
      <c r="Y46" s="86"/>
      <c r="Z46" s="87">
        <f t="shared" si="6"/>
        <v>0</v>
      </c>
      <c r="AA46" s="211"/>
      <c r="AB46" s="212"/>
      <c r="AC46" s="212"/>
      <c r="AD46" s="212"/>
      <c r="AE46" s="212"/>
      <c r="AF46" s="213"/>
      <c r="AH46" s="81">
        <v>41209</v>
      </c>
      <c r="AI46" s="82" t="str">
        <f t="shared" si="3"/>
        <v>So</v>
      </c>
      <c r="AJ46" s="86"/>
      <c r="AK46" s="87">
        <f t="shared" si="7"/>
        <v>0</v>
      </c>
      <c r="AL46" s="211"/>
      <c r="AM46" s="212"/>
      <c r="AN46" s="212"/>
      <c r="AO46" s="212"/>
      <c r="AP46" s="212"/>
      <c r="AQ46" s="213"/>
    </row>
    <row r="47" spans="1:43" s="76" customFormat="1" ht="13.5">
      <c r="A47" s="81">
        <v>41210</v>
      </c>
      <c r="B47" s="82" t="str">
        <f t="shared" si="0"/>
        <v>Ne</v>
      </c>
      <c r="C47" s="86"/>
      <c r="D47" s="87">
        <f t="shared" si="4"/>
        <v>0</v>
      </c>
      <c r="E47" s="255"/>
      <c r="F47" s="256"/>
      <c r="G47" s="257"/>
      <c r="H47" s="257"/>
      <c r="I47" s="257"/>
      <c r="J47" s="258"/>
      <c r="L47" s="81">
        <v>41210</v>
      </c>
      <c r="M47" s="82" t="str">
        <f t="shared" si="1"/>
        <v>Ne</v>
      </c>
      <c r="N47" s="86"/>
      <c r="O47" s="87">
        <f t="shared" si="5"/>
        <v>0</v>
      </c>
      <c r="P47" s="255"/>
      <c r="Q47" s="256"/>
      <c r="R47" s="257"/>
      <c r="S47" s="257"/>
      <c r="T47" s="257"/>
      <c r="U47" s="258"/>
      <c r="W47" s="81">
        <v>41210</v>
      </c>
      <c r="X47" s="82" t="str">
        <f t="shared" si="2"/>
        <v>Ne</v>
      </c>
      <c r="Y47" s="86"/>
      <c r="Z47" s="87">
        <f t="shared" si="6"/>
        <v>0</v>
      </c>
      <c r="AA47" s="255"/>
      <c r="AB47" s="256"/>
      <c r="AC47" s="257"/>
      <c r="AD47" s="257"/>
      <c r="AE47" s="257"/>
      <c r="AF47" s="258"/>
      <c r="AH47" s="81">
        <v>41210</v>
      </c>
      <c r="AI47" s="82" t="str">
        <f t="shared" si="3"/>
        <v>Ne</v>
      </c>
      <c r="AJ47" s="86"/>
      <c r="AK47" s="87">
        <f t="shared" si="7"/>
        <v>0</v>
      </c>
      <c r="AL47" s="255"/>
      <c r="AM47" s="256"/>
      <c r="AN47" s="257"/>
      <c r="AO47" s="257"/>
      <c r="AP47" s="257"/>
      <c r="AQ47" s="258"/>
    </row>
    <row r="48" spans="1:43" s="76" customFormat="1" ht="13.5">
      <c r="A48" s="30">
        <v>41211</v>
      </c>
      <c r="B48" s="31" t="str">
        <f t="shared" si="0"/>
        <v>Po</v>
      </c>
      <c r="C48" s="85"/>
      <c r="D48" s="35">
        <f t="shared" si="4"/>
        <v>0</v>
      </c>
      <c r="E48" s="223"/>
      <c r="F48" s="224"/>
      <c r="G48" s="224"/>
      <c r="H48" s="224"/>
      <c r="I48" s="224"/>
      <c r="J48" s="225"/>
      <c r="L48" s="30">
        <v>41211</v>
      </c>
      <c r="M48" s="31" t="str">
        <f t="shared" si="1"/>
        <v>Po</v>
      </c>
      <c r="N48" s="85"/>
      <c r="O48" s="35">
        <f t="shared" si="5"/>
        <v>0</v>
      </c>
      <c r="P48" s="223"/>
      <c r="Q48" s="224"/>
      <c r="R48" s="224"/>
      <c r="S48" s="224"/>
      <c r="T48" s="224"/>
      <c r="U48" s="225"/>
      <c r="W48" s="30">
        <v>41211</v>
      </c>
      <c r="X48" s="31" t="str">
        <f t="shared" si="2"/>
        <v>Po</v>
      </c>
      <c r="Y48" s="85"/>
      <c r="Z48" s="35">
        <f t="shared" si="6"/>
        <v>0</v>
      </c>
      <c r="AA48" s="223"/>
      <c r="AB48" s="224"/>
      <c r="AC48" s="224"/>
      <c r="AD48" s="224"/>
      <c r="AE48" s="224"/>
      <c r="AF48" s="225"/>
      <c r="AH48" s="30">
        <v>41211</v>
      </c>
      <c r="AI48" s="31" t="str">
        <f t="shared" si="3"/>
        <v>Po</v>
      </c>
      <c r="AJ48" s="85"/>
      <c r="AK48" s="35">
        <f t="shared" si="7"/>
        <v>0</v>
      </c>
      <c r="AL48" s="223"/>
      <c r="AM48" s="224"/>
      <c r="AN48" s="224"/>
      <c r="AO48" s="224"/>
      <c r="AP48" s="224"/>
      <c r="AQ48" s="225"/>
    </row>
    <row r="49" spans="1:43" s="76" customFormat="1" ht="13.5">
      <c r="A49" s="30">
        <v>41212</v>
      </c>
      <c r="B49" s="31" t="str">
        <f t="shared" si="0"/>
        <v>Út</v>
      </c>
      <c r="C49" s="85"/>
      <c r="D49" s="35">
        <f t="shared" si="4"/>
        <v>0</v>
      </c>
      <c r="E49" s="214"/>
      <c r="F49" s="215"/>
      <c r="G49" s="215"/>
      <c r="H49" s="215"/>
      <c r="I49" s="215"/>
      <c r="J49" s="216"/>
      <c r="L49" s="30">
        <v>41212</v>
      </c>
      <c r="M49" s="31" t="str">
        <f t="shared" si="1"/>
        <v>Út</v>
      </c>
      <c r="N49" s="85"/>
      <c r="O49" s="35">
        <f t="shared" si="5"/>
        <v>0</v>
      </c>
      <c r="P49" s="214"/>
      <c r="Q49" s="215"/>
      <c r="R49" s="215"/>
      <c r="S49" s="215"/>
      <c r="T49" s="215"/>
      <c r="U49" s="216"/>
      <c r="W49" s="30">
        <v>41212</v>
      </c>
      <c r="X49" s="31" t="str">
        <f t="shared" si="2"/>
        <v>Út</v>
      </c>
      <c r="Y49" s="85"/>
      <c r="Z49" s="35">
        <f t="shared" si="6"/>
        <v>0</v>
      </c>
      <c r="AA49" s="214"/>
      <c r="AB49" s="215"/>
      <c r="AC49" s="215"/>
      <c r="AD49" s="215"/>
      <c r="AE49" s="215"/>
      <c r="AF49" s="216"/>
      <c r="AH49" s="30">
        <v>41212</v>
      </c>
      <c r="AI49" s="31" t="str">
        <f t="shared" si="3"/>
        <v>Út</v>
      </c>
      <c r="AJ49" s="85"/>
      <c r="AK49" s="35">
        <f t="shared" si="7"/>
        <v>0</v>
      </c>
      <c r="AL49" s="214"/>
      <c r="AM49" s="215"/>
      <c r="AN49" s="215"/>
      <c r="AO49" s="215"/>
      <c r="AP49" s="215"/>
      <c r="AQ49" s="216"/>
    </row>
    <row r="50" spans="1:43" s="77" customFormat="1" ht="14.25" thickBot="1">
      <c r="A50" s="30">
        <v>41213</v>
      </c>
      <c r="B50" s="31" t="str">
        <f t="shared" si="0"/>
        <v>St</v>
      </c>
      <c r="C50" s="88"/>
      <c r="D50" s="35">
        <f t="shared" si="4"/>
        <v>0</v>
      </c>
      <c r="E50" s="217"/>
      <c r="F50" s="218"/>
      <c r="G50" s="218"/>
      <c r="H50" s="218"/>
      <c r="I50" s="218"/>
      <c r="J50" s="219"/>
      <c r="L50" s="30">
        <v>41213</v>
      </c>
      <c r="M50" s="31" t="str">
        <f t="shared" si="1"/>
        <v>St</v>
      </c>
      <c r="N50" s="88"/>
      <c r="O50" s="35">
        <f t="shared" si="5"/>
        <v>0</v>
      </c>
      <c r="P50" s="217"/>
      <c r="Q50" s="218"/>
      <c r="R50" s="218"/>
      <c r="S50" s="218"/>
      <c r="T50" s="218"/>
      <c r="U50" s="219"/>
      <c r="W50" s="30">
        <v>41213</v>
      </c>
      <c r="X50" s="31" t="str">
        <f t="shared" si="2"/>
        <v>St</v>
      </c>
      <c r="Y50" s="88"/>
      <c r="Z50" s="35">
        <f t="shared" si="6"/>
        <v>0</v>
      </c>
      <c r="AA50" s="217"/>
      <c r="AB50" s="218"/>
      <c r="AC50" s="218"/>
      <c r="AD50" s="218"/>
      <c r="AE50" s="218"/>
      <c r="AF50" s="219"/>
      <c r="AH50" s="30">
        <v>41213</v>
      </c>
      <c r="AI50" s="31" t="str">
        <f t="shared" si="3"/>
        <v>St</v>
      </c>
      <c r="AJ50" s="88"/>
      <c r="AK50" s="35">
        <f t="shared" si="7"/>
        <v>0</v>
      </c>
      <c r="AL50" s="217"/>
      <c r="AM50" s="218"/>
      <c r="AN50" s="218"/>
      <c r="AO50" s="218"/>
      <c r="AP50" s="218"/>
      <c r="AQ50" s="219"/>
    </row>
    <row r="51" spans="1:43" ht="13.5" thickBot="1">
      <c r="A51" s="39" t="s">
        <v>22</v>
      </c>
      <c r="B51" s="40"/>
      <c r="C51" s="41"/>
      <c r="D51" s="65">
        <f>SUM(C20:C50)</f>
        <v>0</v>
      </c>
      <c r="E51" s="136" t="s">
        <v>23</v>
      </c>
      <c r="F51" s="137"/>
      <c r="G51" s="41"/>
      <c r="H51" s="41"/>
      <c r="I51" s="41"/>
      <c r="J51" s="26"/>
      <c r="L51" s="39" t="s">
        <v>22</v>
      </c>
      <c r="M51" s="40"/>
      <c r="N51" s="41"/>
      <c r="O51" s="65">
        <f>SUM(N20:N50)</f>
        <v>0</v>
      </c>
      <c r="P51" s="136" t="s">
        <v>23</v>
      </c>
      <c r="Q51" s="137"/>
      <c r="R51" s="41"/>
      <c r="S51" s="41"/>
      <c r="T51" s="41"/>
      <c r="U51" s="26"/>
      <c r="W51" s="39" t="s">
        <v>22</v>
      </c>
      <c r="X51" s="40"/>
      <c r="Y51" s="41"/>
      <c r="Z51" s="65">
        <f>SUM(Y20:Y50)</f>
        <v>0</v>
      </c>
      <c r="AA51" s="136" t="s">
        <v>23</v>
      </c>
      <c r="AB51" s="137"/>
      <c r="AC51" s="41"/>
      <c r="AD51" s="41"/>
      <c r="AE51" s="41"/>
      <c r="AF51" s="26"/>
      <c r="AH51" s="39" t="s">
        <v>22</v>
      </c>
      <c r="AI51" s="40"/>
      <c r="AJ51" s="41"/>
      <c r="AK51" s="65">
        <f>SUM(AJ20:AJ50)</f>
        <v>0</v>
      </c>
      <c r="AL51" s="136" t="s">
        <v>23</v>
      </c>
      <c r="AM51" s="137"/>
      <c r="AN51" s="41"/>
      <c r="AO51" s="41"/>
      <c r="AP51" s="41"/>
      <c r="AQ51" s="26"/>
    </row>
    <row r="52" spans="1:43" ht="13.5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</row>
    <row r="53" spans="1:43" ht="13.5" thickBot="1">
      <c r="A53" s="220" t="s">
        <v>24</v>
      </c>
      <c r="B53" s="221"/>
      <c r="C53" s="221"/>
      <c r="D53" s="221"/>
      <c r="E53" s="222"/>
      <c r="F53" s="43"/>
      <c r="G53" s="117" t="s">
        <v>25</v>
      </c>
      <c r="H53" s="118"/>
      <c r="I53" s="118"/>
      <c r="J53" s="120"/>
      <c r="L53" s="220" t="s">
        <v>24</v>
      </c>
      <c r="M53" s="221"/>
      <c r="N53" s="221"/>
      <c r="O53" s="221"/>
      <c r="P53" s="222"/>
      <c r="Q53" s="43"/>
      <c r="R53" s="117" t="s">
        <v>25</v>
      </c>
      <c r="S53" s="118"/>
      <c r="T53" s="118"/>
      <c r="U53" s="120"/>
      <c r="W53" s="220" t="s">
        <v>24</v>
      </c>
      <c r="X53" s="221"/>
      <c r="Y53" s="221"/>
      <c r="Z53" s="221"/>
      <c r="AA53" s="222"/>
      <c r="AB53" s="43"/>
      <c r="AC53" s="117" t="s">
        <v>25</v>
      </c>
      <c r="AD53" s="118"/>
      <c r="AE53" s="118"/>
      <c r="AF53" s="120"/>
      <c r="AH53" s="220" t="s">
        <v>24</v>
      </c>
      <c r="AI53" s="221"/>
      <c r="AJ53" s="221"/>
      <c r="AK53" s="221"/>
      <c r="AL53" s="222"/>
      <c r="AM53" s="43"/>
      <c r="AN53" s="117" t="s">
        <v>25</v>
      </c>
      <c r="AO53" s="118"/>
      <c r="AP53" s="118"/>
      <c r="AQ53" s="120"/>
    </row>
    <row r="54" spans="1:43" ht="12.75">
      <c r="A54" s="184" t="s">
        <v>26</v>
      </c>
      <c r="B54" s="185"/>
      <c r="C54" s="185"/>
      <c r="D54" s="208"/>
      <c r="E54" s="90"/>
      <c r="F54" s="45"/>
      <c r="G54" s="138" t="s">
        <v>27</v>
      </c>
      <c r="H54" s="141"/>
      <c r="I54" s="142"/>
      <c r="J54" s="143"/>
      <c r="L54" s="184" t="s">
        <v>26</v>
      </c>
      <c r="M54" s="185"/>
      <c r="N54" s="185"/>
      <c r="O54" s="208"/>
      <c r="P54" s="90"/>
      <c r="Q54" s="45"/>
      <c r="R54" s="138" t="s">
        <v>27</v>
      </c>
      <c r="S54" s="141"/>
      <c r="T54" s="142"/>
      <c r="U54" s="143"/>
      <c r="W54" s="184" t="s">
        <v>26</v>
      </c>
      <c r="X54" s="185"/>
      <c r="Y54" s="185"/>
      <c r="Z54" s="208"/>
      <c r="AA54" s="90"/>
      <c r="AB54" s="45"/>
      <c r="AC54" s="138" t="s">
        <v>27</v>
      </c>
      <c r="AD54" s="141"/>
      <c r="AE54" s="142"/>
      <c r="AF54" s="143"/>
      <c r="AH54" s="184" t="s">
        <v>26</v>
      </c>
      <c r="AI54" s="185"/>
      <c r="AJ54" s="185"/>
      <c r="AK54" s="208"/>
      <c r="AL54" s="90"/>
      <c r="AM54" s="45"/>
      <c r="AN54" s="138" t="s">
        <v>27</v>
      </c>
      <c r="AO54" s="141"/>
      <c r="AP54" s="142"/>
      <c r="AQ54" s="143"/>
    </row>
    <row r="55" spans="1:43" ht="12.75">
      <c r="A55" s="188" t="s">
        <v>28</v>
      </c>
      <c r="B55" s="189"/>
      <c r="C55" s="189"/>
      <c r="D55" s="209"/>
      <c r="E55" s="46"/>
      <c r="F55" s="45"/>
      <c r="G55" s="121" t="s">
        <v>28</v>
      </c>
      <c r="H55" s="124"/>
      <c r="I55" s="125"/>
      <c r="J55" s="210"/>
      <c r="L55" s="188" t="s">
        <v>28</v>
      </c>
      <c r="M55" s="189"/>
      <c r="N55" s="189"/>
      <c r="O55" s="209"/>
      <c r="P55" s="46"/>
      <c r="Q55" s="45"/>
      <c r="R55" s="121" t="s">
        <v>28</v>
      </c>
      <c r="S55" s="124"/>
      <c r="T55" s="125"/>
      <c r="U55" s="210"/>
      <c r="W55" s="188" t="s">
        <v>28</v>
      </c>
      <c r="X55" s="189"/>
      <c r="Y55" s="189"/>
      <c r="Z55" s="209"/>
      <c r="AA55" s="46"/>
      <c r="AB55" s="45"/>
      <c r="AC55" s="121" t="s">
        <v>28</v>
      </c>
      <c r="AD55" s="124"/>
      <c r="AE55" s="125"/>
      <c r="AF55" s="210"/>
      <c r="AH55" s="188" t="s">
        <v>28</v>
      </c>
      <c r="AI55" s="189"/>
      <c r="AJ55" s="189"/>
      <c r="AK55" s="209"/>
      <c r="AL55" s="46"/>
      <c r="AM55" s="45"/>
      <c r="AN55" s="121" t="s">
        <v>28</v>
      </c>
      <c r="AO55" s="124"/>
      <c r="AP55" s="125"/>
      <c r="AQ55" s="210"/>
    </row>
    <row r="56" spans="1:43" ht="13.5" customHeight="1">
      <c r="A56" s="198" t="s">
        <v>68</v>
      </c>
      <c r="B56" s="199"/>
      <c r="C56" s="199"/>
      <c r="D56" s="199"/>
      <c r="E56" s="68">
        <f>J13*8*E55</f>
        <v>0</v>
      </c>
      <c r="F56" s="67"/>
      <c r="G56" s="200" t="s">
        <v>58</v>
      </c>
      <c r="H56" s="201"/>
      <c r="I56" s="202">
        <f>ROUND(J13*160/E15*I55,2)</f>
        <v>0</v>
      </c>
      <c r="J56" s="203" t="e">
        <f>ROUND(O13*160/J15*J55,2)</f>
        <v>#DIV/0!</v>
      </c>
      <c r="L56" s="198" t="s">
        <v>68</v>
      </c>
      <c r="M56" s="199"/>
      <c r="N56" s="199"/>
      <c r="O56" s="199"/>
      <c r="P56" s="68">
        <f>U13*160/P15*P55</f>
        <v>0</v>
      </c>
      <c r="Q56" s="67"/>
      <c r="R56" s="200" t="s">
        <v>58</v>
      </c>
      <c r="S56" s="201"/>
      <c r="T56" s="202">
        <f>ROUND(U13*160/P15*T55,2)</f>
        <v>0</v>
      </c>
      <c r="U56" s="203" t="e">
        <f>ROUND(Z13*160/U15*U55,2)</f>
        <v>#DIV/0!</v>
      </c>
      <c r="W56" s="198" t="s">
        <v>68</v>
      </c>
      <c r="X56" s="199"/>
      <c r="Y56" s="199"/>
      <c r="Z56" s="199"/>
      <c r="AA56" s="68">
        <f>AF13*8*AA55</f>
        <v>0</v>
      </c>
      <c r="AB56" s="67"/>
      <c r="AC56" s="200" t="s">
        <v>58</v>
      </c>
      <c r="AD56" s="201"/>
      <c r="AE56" s="202">
        <f>ROUND(AF13*160/AA15*AE55,2)</f>
        <v>0</v>
      </c>
      <c r="AF56" s="203" t="e">
        <f>ROUND(AK13*160/AF15*AF55,2)</f>
        <v>#DIV/0!</v>
      </c>
      <c r="AH56" s="198" t="s">
        <v>68</v>
      </c>
      <c r="AI56" s="199"/>
      <c r="AJ56" s="199"/>
      <c r="AK56" s="199"/>
      <c r="AL56" s="68">
        <f>AQ13*8*AL55</f>
        <v>0</v>
      </c>
      <c r="AM56" s="67"/>
      <c r="AN56" s="200" t="s">
        <v>58</v>
      </c>
      <c r="AO56" s="201"/>
      <c r="AP56" s="202">
        <f>ROUND(AQ13*160/AL15*AP55,2)</f>
        <v>0</v>
      </c>
      <c r="AQ56" s="203" t="e">
        <f>ROUND(AV13*160/AQ15*AQ55,2)</f>
        <v>#DIV/0!</v>
      </c>
    </row>
    <row r="57" spans="1:43" ht="13.5" customHeight="1" thickBot="1">
      <c r="A57" s="127" t="s">
        <v>69</v>
      </c>
      <c r="B57" s="128"/>
      <c r="C57" s="128"/>
      <c r="D57" s="130"/>
      <c r="E57" s="47">
        <f>E55*8</f>
        <v>0</v>
      </c>
      <c r="F57" s="67"/>
      <c r="G57" s="127" t="s">
        <v>59</v>
      </c>
      <c r="H57" s="130"/>
      <c r="I57" s="131">
        <f>I55*8</f>
        <v>0</v>
      </c>
      <c r="J57" s="132">
        <f>J55*8</f>
        <v>0</v>
      </c>
      <c r="L57" s="127" t="s">
        <v>69</v>
      </c>
      <c r="M57" s="128"/>
      <c r="N57" s="128"/>
      <c r="O57" s="130"/>
      <c r="P57" s="47">
        <f>P55*8</f>
        <v>0</v>
      </c>
      <c r="Q57" s="67"/>
      <c r="R57" s="127" t="s">
        <v>59</v>
      </c>
      <c r="S57" s="130"/>
      <c r="T57" s="131">
        <f>T55*8</f>
        <v>0</v>
      </c>
      <c r="U57" s="132">
        <f>U55*8</f>
        <v>0</v>
      </c>
      <c r="W57" s="127" t="s">
        <v>69</v>
      </c>
      <c r="X57" s="128"/>
      <c r="Y57" s="128"/>
      <c r="Z57" s="130"/>
      <c r="AA57" s="47">
        <f>AA55*8</f>
        <v>0</v>
      </c>
      <c r="AB57" s="67"/>
      <c r="AC57" s="127" t="s">
        <v>59</v>
      </c>
      <c r="AD57" s="130"/>
      <c r="AE57" s="131">
        <f>AE55*8</f>
        <v>0</v>
      </c>
      <c r="AF57" s="132">
        <f>AF55*8</f>
        <v>0</v>
      </c>
      <c r="AH57" s="127" t="s">
        <v>69</v>
      </c>
      <c r="AI57" s="128"/>
      <c r="AJ57" s="128"/>
      <c r="AK57" s="130"/>
      <c r="AL57" s="47">
        <f>AL55*8</f>
        <v>0</v>
      </c>
      <c r="AM57" s="67"/>
      <c r="AN57" s="127" t="s">
        <v>59</v>
      </c>
      <c r="AO57" s="130"/>
      <c r="AP57" s="131">
        <f>AP55*8</f>
        <v>0</v>
      </c>
      <c r="AQ57" s="132">
        <f>AQ55*8</f>
        <v>0</v>
      </c>
    </row>
    <row r="58" spans="1:43" ht="13.5" customHeight="1" thickBot="1">
      <c r="A58" s="196" t="s">
        <v>31</v>
      </c>
      <c r="B58" s="196"/>
      <c r="C58" s="196"/>
      <c r="D58" s="196"/>
      <c r="E58" s="196"/>
      <c r="F58" s="196"/>
      <c r="G58" s="197">
        <f>E16</f>
        <v>0</v>
      </c>
      <c r="H58" s="197"/>
      <c r="I58" s="197"/>
      <c r="J58" s="48" t="s">
        <v>23</v>
      </c>
      <c r="L58" s="196" t="s">
        <v>31</v>
      </c>
      <c r="M58" s="196"/>
      <c r="N58" s="196"/>
      <c r="O58" s="196"/>
      <c r="P58" s="196"/>
      <c r="Q58" s="196"/>
      <c r="R58" s="197">
        <f>P16</f>
        <v>0</v>
      </c>
      <c r="S58" s="197"/>
      <c r="T58" s="197"/>
      <c r="U58" s="48" t="s">
        <v>23</v>
      </c>
      <c r="W58" s="196" t="s">
        <v>31</v>
      </c>
      <c r="X58" s="196"/>
      <c r="Y58" s="196"/>
      <c r="Z58" s="196"/>
      <c r="AA58" s="196"/>
      <c r="AB58" s="196"/>
      <c r="AC58" s="197">
        <f>AA16</f>
        <v>0</v>
      </c>
      <c r="AD58" s="197"/>
      <c r="AE58" s="197"/>
      <c r="AF58" s="48" t="s">
        <v>23</v>
      </c>
      <c r="AH58" s="196" t="s">
        <v>31</v>
      </c>
      <c r="AI58" s="196"/>
      <c r="AJ58" s="196"/>
      <c r="AK58" s="196"/>
      <c r="AL58" s="196"/>
      <c r="AM58" s="196"/>
      <c r="AN58" s="197">
        <f>AL16</f>
        <v>0</v>
      </c>
      <c r="AO58" s="197"/>
      <c r="AP58" s="197"/>
      <c r="AQ58" s="48" t="s">
        <v>23</v>
      </c>
    </row>
    <row r="59" spans="1:43" ht="13.5" thickBot="1">
      <c r="A59" s="39" t="s">
        <v>60</v>
      </c>
      <c r="B59" s="25"/>
      <c r="C59" s="25"/>
      <c r="D59" s="25"/>
      <c r="E59" s="25"/>
      <c r="F59" s="25"/>
      <c r="G59" s="114">
        <f>D51+E56</f>
        <v>0</v>
      </c>
      <c r="H59" s="115"/>
      <c r="I59" s="116"/>
      <c r="J59" s="26" t="s">
        <v>23</v>
      </c>
      <c r="L59" s="39" t="s">
        <v>60</v>
      </c>
      <c r="M59" s="25"/>
      <c r="N59" s="25"/>
      <c r="O59" s="25"/>
      <c r="P59" s="25"/>
      <c r="Q59" s="25"/>
      <c r="R59" s="114">
        <f>O51+P56+T56</f>
        <v>0</v>
      </c>
      <c r="S59" s="115"/>
      <c r="T59" s="116"/>
      <c r="U59" s="26" t="s">
        <v>23</v>
      </c>
      <c r="W59" s="39" t="s">
        <v>60</v>
      </c>
      <c r="X59" s="25"/>
      <c r="Y59" s="25"/>
      <c r="Z59" s="25"/>
      <c r="AA59" s="25"/>
      <c r="AB59" s="25"/>
      <c r="AC59" s="114">
        <f>Z51+AA56</f>
        <v>0</v>
      </c>
      <c r="AD59" s="115"/>
      <c r="AE59" s="116"/>
      <c r="AF59" s="26" t="s">
        <v>23</v>
      </c>
      <c r="AH59" s="39" t="s">
        <v>60</v>
      </c>
      <c r="AI59" s="25"/>
      <c r="AJ59" s="25"/>
      <c r="AK59" s="25"/>
      <c r="AL59" s="25"/>
      <c r="AM59" s="25"/>
      <c r="AN59" s="114">
        <f>AK51+AL56</f>
        <v>0</v>
      </c>
      <c r="AO59" s="115"/>
      <c r="AP59" s="116"/>
      <c r="AQ59" s="26" t="s">
        <v>23</v>
      </c>
    </row>
    <row r="60" spans="1:43" ht="26.25" customHeight="1" thickBot="1">
      <c r="A60" s="205" t="s">
        <v>64</v>
      </c>
      <c r="B60" s="206"/>
      <c r="C60" s="206"/>
      <c r="D60" s="206"/>
      <c r="E60" s="207"/>
      <c r="F60" s="207"/>
      <c r="G60" s="207"/>
      <c r="H60" s="207"/>
      <c r="I60" s="207"/>
      <c r="J60" s="207"/>
      <c r="L60" s="205" t="s">
        <v>64</v>
      </c>
      <c r="M60" s="206"/>
      <c r="N60" s="206"/>
      <c r="O60" s="206"/>
      <c r="P60" s="207"/>
      <c r="Q60" s="207"/>
      <c r="R60" s="207"/>
      <c r="S60" s="207"/>
      <c r="T60" s="207"/>
      <c r="U60" s="207"/>
      <c r="W60" s="205" t="s">
        <v>64</v>
      </c>
      <c r="X60" s="206"/>
      <c r="Y60" s="206"/>
      <c r="Z60" s="206"/>
      <c r="AA60" s="207"/>
      <c r="AB60" s="207"/>
      <c r="AC60" s="207"/>
      <c r="AD60" s="207"/>
      <c r="AE60" s="207"/>
      <c r="AF60" s="207"/>
      <c r="AH60" s="205" t="s">
        <v>64</v>
      </c>
      <c r="AI60" s="206"/>
      <c r="AJ60" s="206"/>
      <c r="AK60" s="206"/>
      <c r="AL60" s="207"/>
      <c r="AM60" s="207"/>
      <c r="AN60" s="207"/>
      <c r="AO60" s="207"/>
      <c r="AP60" s="207"/>
      <c r="AQ60" s="207"/>
    </row>
    <row r="61" spans="1:43" ht="13.5" thickBot="1">
      <c r="A61" s="117" t="s">
        <v>32</v>
      </c>
      <c r="B61" s="118"/>
      <c r="C61" s="118"/>
      <c r="D61" s="119"/>
      <c r="E61" s="49"/>
      <c r="F61" s="45"/>
      <c r="G61" s="117" t="s">
        <v>32</v>
      </c>
      <c r="H61" s="118"/>
      <c r="I61" s="120"/>
      <c r="J61" s="49"/>
      <c r="L61" s="117" t="s">
        <v>32</v>
      </c>
      <c r="M61" s="118"/>
      <c r="N61" s="118"/>
      <c r="O61" s="119"/>
      <c r="P61" s="49"/>
      <c r="Q61" s="45"/>
      <c r="R61" s="117" t="s">
        <v>32</v>
      </c>
      <c r="S61" s="118"/>
      <c r="T61" s="120"/>
      <c r="U61" s="49"/>
      <c r="W61" s="117" t="s">
        <v>32</v>
      </c>
      <c r="X61" s="118"/>
      <c r="Y61" s="118"/>
      <c r="Z61" s="119"/>
      <c r="AA61" s="49"/>
      <c r="AB61" s="45"/>
      <c r="AC61" s="117" t="s">
        <v>32</v>
      </c>
      <c r="AD61" s="118"/>
      <c r="AE61" s="120"/>
      <c r="AF61" s="49"/>
      <c r="AH61" s="117" t="s">
        <v>32</v>
      </c>
      <c r="AI61" s="118"/>
      <c r="AJ61" s="118"/>
      <c r="AK61" s="119"/>
      <c r="AL61" s="49"/>
      <c r="AM61" s="45"/>
      <c r="AN61" s="117" t="s">
        <v>32</v>
      </c>
      <c r="AO61" s="118"/>
      <c r="AP61" s="120"/>
      <c r="AQ61" s="49"/>
    </row>
    <row r="62" spans="1:43" ht="51.75" customHeight="1" thickBot="1">
      <c r="A62" s="117" t="s">
        <v>33</v>
      </c>
      <c r="B62" s="118"/>
      <c r="C62" s="118"/>
      <c r="D62" s="119"/>
      <c r="E62" s="50"/>
      <c r="F62" s="45"/>
      <c r="G62" s="117" t="s">
        <v>34</v>
      </c>
      <c r="H62" s="118"/>
      <c r="I62" s="120"/>
      <c r="J62" s="50"/>
      <c r="L62" s="117" t="s">
        <v>33</v>
      </c>
      <c r="M62" s="118"/>
      <c r="N62" s="118"/>
      <c r="O62" s="119"/>
      <c r="P62" s="50"/>
      <c r="Q62" s="45"/>
      <c r="R62" s="117" t="s">
        <v>34</v>
      </c>
      <c r="S62" s="118"/>
      <c r="T62" s="120"/>
      <c r="U62" s="50"/>
      <c r="W62" s="117" t="s">
        <v>33</v>
      </c>
      <c r="X62" s="118"/>
      <c r="Y62" s="118"/>
      <c r="Z62" s="119"/>
      <c r="AA62" s="50"/>
      <c r="AB62" s="45"/>
      <c r="AC62" s="117" t="s">
        <v>34</v>
      </c>
      <c r="AD62" s="118"/>
      <c r="AE62" s="120"/>
      <c r="AF62" s="50"/>
      <c r="AH62" s="117" t="s">
        <v>33</v>
      </c>
      <c r="AI62" s="118"/>
      <c r="AJ62" s="118"/>
      <c r="AK62" s="119"/>
      <c r="AL62" s="50"/>
      <c r="AM62" s="45"/>
      <c r="AN62" s="117" t="s">
        <v>34</v>
      </c>
      <c r="AO62" s="118"/>
      <c r="AP62" s="120"/>
      <c r="AQ62" s="50"/>
    </row>
    <row r="63" spans="1:43" ht="12.75">
      <c r="A63" s="204" t="s">
        <v>61</v>
      </c>
      <c r="B63" s="204"/>
      <c r="C63" s="204"/>
      <c r="D63" s="204"/>
      <c r="E63" s="204"/>
      <c r="L63" s="204" t="s">
        <v>61</v>
      </c>
      <c r="M63" s="204"/>
      <c r="N63" s="204"/>
      <c r="O63" s="204"/>
      <c r="P63" s="204"/>
      <c r="Q63" s="3"/>
      <c r="R63" s="3"/>
      <c r="S63" s="3"/>
      <c r="T63" s="3"/>
      <c r="U63" s="3"/>
      <c r="W63" s="204" t="s">
        <v>61</v>
      </c>
      <c r="X63" s="204"/>
      <c r="Y63" s="204"/>
      <c r="Z63" s="204"/>
      <c r="AA63" s="204"/>
      <c r="AB63" s="3"/>
      <c r="AC63" s="3"/>
      <c r="AD63" s="3"/>
      <c r="AE63" s="3"/>
      <c r="AF63" s="3"/>
      <c r="AH63" s="204" t="s">
        <v>61</v>
      </c>
      <c r="AI63" s="204"/>
      <c r="AJ63" s="204"/>
      <c r="AK63" s="204"/>
      <c r="AL63" s="204"/>
      <c r="AM63" s="3"/>
      <c r="AN63" s="3"/>
      <c r="AO63" s="3"/>
      <c r="AP63" s="3"/>
      <c r="AQ63" s="3"/>
    </row>
  </sheetData>
  <sheetProtection/>
  <mergeCells count="300">
    <mergeCell ref="W1:AC1"/>
    <mergeCell ref="AD1:AF1"/>
    <mergeCell ref="AH1:AN1"/>
    <mergeCell ref="AO1:AQ1"/>
    <mergeCell ref="A2:J5"/>
    <mergeCell ref="L2:U5"/>
    <mergeCell ref="W2:AF5"/>
    <mergeCell ref="AH2:AQ5"/>
    <mergeCell ref="A1:G1"/>
    <mergeCell ref="H1:J1"/>
    <mergeCell ref="L1:R1"/>
    <mergeCell ref="S1:U1"/>
    <mergeCell ref="A7:E7"/>
    <mergeCell ref="L7:P7"/>
    <mergeCell ref="W7:AA7"/>
    <mergeCell ref="AH7:AL7"/>
    <mergeCell ref="A8:E8"/>
    <mergeCell ref="G8:I8"/>
    <mergeCell ref="L8:P8"/>
    <mergeCell ref="R8:T8"/>
    <mergeCell ref="W8:AA8"/>
    <mergeCell ref="AC8:AE8"/>
    <mergeCell ref="AH8:AL8"/>
    <mergeCell ref="AN8:AP8"/>
    <mergeCell ref="G9:I9"/>
    <mergeCell ref="R9:T9"/>
    <mergeCell ref="AC9:AE9"/>
    <mergeCell ref="AN9:AP9"/>
    <mergeCell ref="A10:D10"/>
    <mergeCell ref="G10:I10"/>
    <mergeCell ref="L10:O10"/>
    <mergeCell ref="R10:T10"/>
    <mergeCell ref="W10:Z10"/>
    <mergeCell ref="AC10:AE10"/>
    <mergeCell ref="AH10:AK10"/>
    <mergeCell ref="AN10:AP10"/>
    <mergeCell ref="A11:D11"/>
    <mergeCell ref="G11:I11"/>
    <mergeCell ref="L11:O11"/>
    <mergeCell ref="R11:T11"/>
    <mergeCell ref="W11:Z11"/>
    <mergeCell ref="AC11:AE11"/>
    <mergeCell ref="AH11:AK11"/>
    <mergeCell ref="AN11:AP11"/>
    <mergeCell ref="A12:D12"/>
    <mergeCell ref="G12:I12"/>
    <mergeCell ref="L12:O12"/>
    <mergeCell ref="R12:T12"/>
    <mergeCell ref="W12:Z12"/>
    <mergeCell ref="AC12:AE12"/>
    <mergeCell ref="AH12:AK12"/>
    <mergeCell ref="AN12:AP12"/>
    <mergeCell ref="A13:D13"/>
    <mergeCell ref="G13:I13"/>
    <mergeCell ref="L13:O13"/>
    <mergeCell ref="R13:T13"/>
    <mergeCell ref="W13:Z13"/>
    <mergeCell ref="AC13:AE13"/>
    <mergeCell ref="AH13:AK13"/>
    <mergeCell ref="AN13:AP13"/>
    <mergeCell ref="G14:I14"/>
    <mergeCell ref="R14:T14"/>
    <mergeCell ref="AC14:AE14"/>
    <mergeCell ref="AN14:AP14"/>
    <mergeCell ref="G15:I15"/>
    <mergeCell ref="R15:T15"/>
    <mergeCell ref="AC15:AE15"/>
    <mergeCell ref="AN15:AP15"/>
    <mergeCell ref="A16:D16"/>
    <mergeCell ref="G16:I16"/>
    <mergeCell ref="L16:O16"/>
    <mergeCell ref="R16:T16"/>
    <mergeCell ref="W16:Z16"/>
    <mergeCell ref="AC16:AE16"/>
    <mergeCell ref="AH16:AK16"/>
    <mergeCell ref="AN16:AP16"/>
    <mergeCell ref="E19:J19"/>
    <mergeCell ref="P19:U19"/>
    <mergeCell ref="AA19:AF19"/>
    <mergeCell ref="AL19:AQ19"/>
    <mergeCell ref="E20:J20"/>
    <mergeCell ref="P20:U20"/>
    <mergeCell ref="AA20:AF20"/>
    <mergeCell ref="AL20:AQ20"/>
    <mergeCell ref="E21:J21"/>
    <mergeCell ref="P21:U21"/>
    <mergeCell ref="AA21:AF21"/>
    <mergeCell ref="AL21:AQ21"/>
    <mergeCell ref="E22:J22"/>
    <mergeCell ref="P22:U22"/>
    <mergeCell ref="AA22:AF22"/>
    <mergeCell ref="AL22:AQ22"/>
    <mergeCell ref="E23:J23"/>
    <mergeCell ref="P23:U23"/>
    <mergeCell ref="AA23:AF23"/>
    <mergeCell ref="AL23:AQ23"/>
    <mergeCell ref="E24:J24"/>
    <mergeCell ref="P24:U24"/>
    <mergeCell ref="AA24:AF24"/>
    <mergeCell ref="AL24:AQ24"/>
    <mergeCell ref="E25:J25"/>
    <mergeCell ref="P25:U25"/>
    <mergeCell ref="AA25:AF25"/>
    <mergeCell ref="AL25:AQ25"/>
    <mergeCell ref="E26:J26"/>
    <mergeCell ref="P26:U26"/>
    <mergeCell ref="AA26:AF26"/>
    <mergeCell ref="AL26:AQ26"/>
    <mergeCell ref="E27:J27"/>
    <mergeCell ref="P27:U27"/>
    <mergeCell ref="AA27:AF27"/>
    <mergeCell ref="AL27:AQ27"/>
    <mergeCell ref="E28:J28"/>
    <mergeCell ref="P28:U28"/>
    <mergeCell ref="AA28:AF28"/>
    <mergeCell ref="AL28:AQ28"/>
    <mergeCell ref="E29:J29"/>
    <mergeCell ref="P29:U29"/>
    <mergeCell ref="AA29:AF29"/>
    <mergeCell ref="AL29:AQ29"/>
    <mergeCell ref="E30:J30"/>
    <mergeCell ref="P30:U30"/>
    <mergeCell ref="AA30:AF30"/>
    <mergeCell ref="AL30:AQ30"/>
    <mergeCell ref="E31:J31"/>
    <mergeCell ref="P31:U31"/>
    <mergeCell ref="AA31:AF31"/>
    <mergeCell ref="AL31:AQ31"/>
    <mergeCell ref="E32:J32"/>
    <mergeCell ref="P32:U32"/>
    <mergeCell ref="AA32:AF32"/>
    <mergeCell ref="AL32:AQ32"/>
    <mergeCell ref="E33:J33"/>
    <mergeCell ref="P33:U33"/>
    <mergeCell ref="AA33:AF33"/>
    <mergeCell ref="AL33:AQ33"/>
    <mergeCell ref="E34:J34"/>
    <mergeCell ref="P34:U34"/>
    <mergeCell ref="AA34:AF34"/>
    <mergeCell ref="AL34:AQ34"/>
    <mergeCell ref="E35:J35"/>
    <mergeCell ref="P35:U35"/>
    <mergeCell ref="AA35:AF35"/>
    <mergeCell ref="AL35:AQ35"/>
    <mergeCell ref="E36:J36"/>
    <mergeCell ref="P36:U36"/>
    <mergeCell ref="AA36:AF36"/>
    <mergeCell ref="AL36:AQ36"/>
    <mergeCell ref="E37:J37"/>
    <mergeCell ref="P37:U37"/>
    <mergeCell ref="AA37:AF37"/>
    <mergeCell ref="AL37:AQ37"/>
    <mergeCell ref="E38:J38"/>
    <mergeCell ref="P38:U38"/>
    <mergeCell ref="AA38:AF38"/>
    <mergeCell ref="AL38:AQ38"/>
    <mergeCell ref="E39:J39"/>
    <mergeCell ref="P39:U39"/>
    <mergeCell ref="AA39:AF39"/>
    <mergeCell ref="AL39:AQ39"/>
    <mergeCell ref="E40:J40"/>
    <mergeCell ref="P40:U40"/>
    <mergeCell ref="AA40:AF40"/>
    <mergeCell ref="AL40:AQ40"/>
    <mergeCell ref="E41:J41"/>
    <mergeCell ref="P41:U41"/>
    <mergeCell ref="AA41:AF41"/>
    <mergeCell ref="AL41:AQ41"/>
    <mergeCell ref="E42:J42"/>
    <mergeCell ref="P42:U42"/>
    <mergeCell ref="AA42:AF42"/>
    <mergeCell ref="AL42:AQ42"/>
    <mergeCell ref="E43:J43"/>
    <mergeCell ref="P43:U43"/>
    <mergeCell ref="AA43:AF43"/>
    <mergeCell ref="AL43:AQ43"/>
    <mergeCell ref="E44:J44"/>
    <mergeCell ref="P44:U44"/>
    <mergeCell ref="AA44:AF44"/>
    <mergeCell ref="AL44:AQ44"/>
    <mergeCell ref="E45:J45"/>
    <mergeCell ref="P45:U45"/>
    <mergeCell ref="AA45:AF45"/>
    <mergeCell ref="AL45:AQ45"/>
    <mergeCell ref="E46:J46"/>
    <mergeCell ref="P46:U46"/>
    <mergeCell ref="AA46:AF46"/>
    <mergeCell ref="AL46:AQ46"/>
    <mergeCell ref="E47:J47"/>
    <mergeCell ref="P47:U47"/>
    <mergeCell ref="AA47:AF47"/>
    <mergeCell ref="AL47:AQ47"/>
    <mergeCell ref="E48:J48"/>
    <mergeCell ref="P48:U48"/>
    <mergeCell ref="AA48:AF48"/>
    <mergeCell ref="AL48:AQ48"/>
    <mergeCell ref="E49:J49"/>
    <mergeCell ref="P49:U49"/>
    <mergeCell ref="AA49:AF49"/>
    <mergeCell ref="AL49:AQ49"/>
    <mergeCell ref="E50:J50"/>
    <mergeCell ref="P50:U50"/>
    <mergeCell ref="AA50:AF50"/>
    <mergeCell ref="AL50:AQ50"/>
    <mergeCell ref="E51:F51"/>
    <mergeCell ref="P51:Q51"/>
    <mergeCell ref="AA51:AB51"/>
    <mergeCell ref="AL51:AM51"/>
    <mergeCell ref="A53:E53"/>
    <mergeCell ref="G53:J53"/>
    <mergeCell ref="L53:P53"/>
    <mergeCell ref="R53:U53"/>
    <mergeCell ref="W53:AA53"/>
    <mergeCell ref="AC53:AF53"/>
    <mergeCell ref="AH53:AL53"/>
    <mergeCell ref="AN53:AQ53"/>
    <mergeCell ref="A54:D54"/>
    <mergeCell ref="G54:H54"/>
    <mergeCell ref="I54:J54"/>
    <mergeCell ref="L54:O54"/>
    <mergeCell ref="R54:S54"/>
    <mergeCell ref="T54:U54"/>
    <mergeCell ref="W54:Z54"/>
    <mergeCell ref="AC54:AD54"/>
    <mergeCell ref="AE54:AF54"/>
    <mergeCell ref="AH54:AK54"/>
    <mergeCell ref="AN54:AO54"/>
    <mergeCell ref="AP54:AQ54"/>
    <mergeCell ref="A55:D55"/>
    <mergeCell ref="G55:H55"/>
    <mergeCell ref="I55:J55"/>
    <mergeCell ref="L55:O55"/>
    <mergeCell ref="R55:S55"/>
    <mergeCell ref="T55:U55"/>
    <mergeCell ref="W55:Z55"/>
    <mergeCell ref="AC55:AD55"/>
    <mergeCell ref="AE55:AF55"/>
    <mergeCell ref="AH55:AK55"/>
    <mergeCell ref="AN55:AO55"/>
    <mergeCell ref="AP55:AQ55"/>
    <mergeCell ref="A56:D56"/>
    <mergeCell ref="G56:H56"/>
    <mergeCell ref="I56:J56"/>
    <mergeCell ref="L56:O56"/>
    <mergeCell ref="R56:S56"/>
    <mergeCell ref="T56:U56"/>
    <mergeCell ref="W56:Z56"/>
    <mergeCell ref="AC56:AD56"/>
    <mergeCell ref="AE56:AF56"/>
    <mergeCell ref="AH56:AK56"/>
    <mergeCell ref="AN56:AO56"/>
    <mergeCell ref="AP56:AQ56"/>
    <mergeCell ref="A57:D57"/>
    <mergeCell ref="G57:H57"/>
    <mergeCell ref="I57:J57"/>
    <mergeCell ref="L57:O57"/>
    <mergeCell ref="R57:S57"/>
    <mergeCell ref="T57:U57"/>
    <mergeCell ref="W57:Z57"/>
    <mergeCell ref="AC57:AD57"/>
    <mergeCell ref="AE57:AF57"/>
    <mergeCell ref="AH57:AK57"/>
    <mergeCell ref="AN57:AO57"/>
    <mergeCell ref="AP57:AQ57"/>
    <mergeCell ref="G59:I59"/>
    <mergeCell ref="R59:T59"/>
    <mergeCell ref="AC59:AE59"/>
    <mergeCell ref="AN59:AP59"/>
    <mergeCell ref="A58:F58"/>
    <mergeCell ref="G58:I58"/>
    <mergeCell ref="L58:Q58"/>
    <mergeCell ref="R58:T58"/>
    <mergeCell ref="W58:AB58"/>
    <mergeCell ref="AC58:AE58"/>
    <mergeCell ref="L61:O61"/>
    <mergeCell ref="R61:T61"/>
    <mergeCell ref="W61:Z61"/>
    <mergeCell ref="AC61:AE61"/>
    <mergeCell ref="AH58:AM58"/>
    <mergeCell ref="AN58:AP58"/>
    <mergeCell ref="W62:Z62"/>
    <mergeCell ref="AC62:AE62"/>
    <mergeCell ref="AH62:AK62"/>
    <mergeCell ref="AN62:AP62"/>
    <mergeCell ref="A60:J60"/>
    <mergeCell ref="L60:U60"/>
    <mergeCell ref="W60:AF60"/>
    <mergeCell ref="AH60:AQ60"/>
    <mergeCell ref="A61:D61"/>
    <mergeCell ref="G61:I61"/>
    <mergeCell ref="A63:E63"/>
    <mergeCell ref="L63:P63"/>
    <mergeCell ref="W63:AA63"/>
    <mergeCell ref="AH63:AL63"/>
    <mergeCell ref="AH61:AK61"/>
    <mergeCell ref="AN61:AP61"/>
    <mergeCell ref="A62:D62"/>
    <mergeCell ref="G62:I62"/>
    <mergeCell ref="L62:O62"/>
    <mergeCell ref="R62:T62"/>
  </mergeCells>
  <printOptions/>
  <pageMargins left="0.787401575" right="0.787401575" top="0.984251969" bottom="0.984251969" header="0.4921259845" footer="0.4921259845"/>
  <pageSetup horizontalDpi="600" verticalDpi="600" orientation="portrait" paperSize="9" scale="69" r:id="rId4"/>
  <headerFooter alignWithMargins="0">
    <oddHeader>&amp;L&amp;G</oddHeader>
  </headerFooter>
  <legacy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63"/>
  <sheetViews>
    <sheetView showGridLines="0" view="pageBreakPreview" zoomScale="75" zoomScaleNormal="75" zoomScaleSheetLayoutView="75" zoomScalePageLayoutView="0" workbookViewId="0" topLeftCell="A4">
      <selection activeCell="A8" sqref="A8:E8"/>
    </sheetView>
  </sheetViews>
  <sheetFormatPr defaultColWidth="9.140625" defaultRowHeight="12.75"/>
  <cols>
    <col min="1" max="1" width="5.8515625" style="3" customWidth="1"/>
    <col min="2" max="2" width="3.421875" style="3" customWidth="1"/>
    <col min="3" max="3" width="10.28125" style="3" customWidth="1"/>
    <col min="4" max="4" width="11.140625" style="3" customWidth="1"/>
    <col min="5" max="5" width="26.421875" style="3" customWidth="1"/>
    <col min="6" max="6" width="2.00390625" style="3" customWidth="1"/>
    <col min="7" max="7" width="7.8515625" style="3" customWidth="1"/>
    <col min="8" max="8" width="13.7109375" style="3" customWidth="1"/>
    <col min="9" max="9" width="5.8515625" style="3" customWidth="1"/>
    <col min="10" max="10" width="35.28125" style="3" customWidth="1"/>
    <col min="12" max="12" width="5.8515625" style="0" customWidth="1"/>
    <col min="13" max="13" width="3.421875" style="0" customWidth="1"/>
    <col min="14" max="14" width="10.28125" style="0" customWidth="1"/>
    <col min="15" max="15" width="11.140625" style="0" customWidth="1"/>
    <col min="16" max="16" width="26.421875" style="0" customWidth="1"/>
    <col min="17" max="17" width="2.00390625" style="0" customWidth="1"/>
    <col min="18" max="18" width="7.8515625" style="0" customWidth="1"/>
    <col min="19" max="19" width="13.7109375" style="0" customWidth="1"/>
    <col min="20" max="20" width="5.8515625" style="0" customWidth="1"/>
    <col min="21" max="21" width="35.28125" style="0" customWidth="1"/>
    <col min="23" max="23" width="5.8515625" style="0" customWidth="1"/>
    <col min="24" max="24" width="3.421875" style="0" customWidth="1"/>
    <col min="25" max="25" width="10.28125" style="0" customWidth="1"/>
    <col min="26" max="26" width="11.140625" style="0" customWidth="1"/>
    <col min="27" max="27" width="26.421875" style="0" customWidth="1"/>
    <col min="28" max="28" width="2.00390625" style="0" customWidth="1"/>
    <col min="29" max="29" width="7.8515625" style="0" customWidth="1"/>
    <col min="30" max="30" width="13.7109375" style="0" customWidth="1"/>
    <col min="31" max="31" width="5.8515625" style="0" customWidth="1"/>
    <col min="32" max="32" width="35.28125" style="0" customWidth="1"/>
    <col min="34" max="34" width="5.8515625" style="0" customWidth="1"/>
    <col min="35" max="35" width="3.421875" style="0" customWidth="1"/>
    <col min="36" max="36" width="10.28125" style="0" customWidth="1"/>
    <col min="37" max="37" width="11.140625" style="0" customWidth="1"/>
    <col min="38" max="38" width="26.421875" style="0" customWidth="1"/>
    <col min="39" max="39" width="2.00390625" style="0" customWidth="1"/>
    <col min="40" max="40" width="7.8515625" style="0" customWidth="1"/>
    <col min="41" max="41" width="13.7109375" style="0" customWidth="1"/>
    <col min="42" max="42" width="5.8515625" style="0" customWidth="1"/>
    <col min="43" max="43" width="35.28125" style="0" customWidth="1"/>
  </cols>
  <sheetData>
    <row r="1" spans="1:43" ht="26.25" customHeight="1">
      <c r="A1" s="171"/>
      <c r="B1" s="171"/>
      <c r="C1" s="171"/>
      <c r="D1" s="171"/>
      <c r="E1" s="171"/>
      <c r="F1" s="171"/>
      <c r="G1" s="171"/>
      <c r="H1" s="172"/>
      <c r="I1" s="172"/>
      <c r="J1" s="172"/>
      <c r="L1" s="171"/>
      <c r="M1" s="171"/>
      <c r="N1" s="171"/>
      <c r="O1" s="171"/>
      <c r="P1" s="171"/>
      <c r="Q1" s="171"/>
      <c r="R1" s="171"/>
      <c r="S1" s="172"/>
      <c r="T1" s="172"/>
      <c r="U1" s="172"/>
      <c r="W1" s="171"/>
      <c r="X1" s="171"/>
      <c r="Y1" s="171"/>
      <c r="Z1" s="171"/>
      <c r="AA1" s="171"/>
      <c r="AB1" s="171"/>
      <c r="AC1" s="171"/>
      <c r="AD1" s="172"/>
      <c r="AE1" s="172"/>
      <c r="AF1" s="172"/>
      <c r="AH1" s="171"/>
      <c r="AI1" s="171"/>
      <c r="AJ1" s="171"/>
      <c r="AK1" s="171"/>
      <c r="AL1" s="171"/>
      <c r="AM1" s="171"/>
      <c r="AN1" s="171"/>
      <c r="AO1" s="172"/>
      <c r="AP1" s="172"/>
      <c r="AQ1" s="172"/>
    </row>
    <row r="2" spans="1:43" ht="17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</row>
    <row r="3" spans="1:43" ht="12.75">
      <c r="A3" s="171"/>
      <c r="B3" s="171"/>
      <c r="C3" s="171"/>
      <c r="D3" s="171"/>
      <c r="E3" s="171"/>
      <c r="F3" s="171"/>
      <c r="G3" s="171"/>
      <c r="H3" s="171"/>
      <c r="I3" s="171"/>
      <c r="J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</row>
    <row r="4" spans="1:43" ht="12.75">
      <c r="A4" s="171"/>
      <c r="B4" s="171"/>
      <c r="C4" s="171"/>
      <c r="D4" s="171"/>
      <c r="E4" s="171"/>
      <c r="F4" s="171"/>
      <c r="G4" s="171"/>
      <c r="H4" s="171"/>
      <c r="I4" s="171"/>
      <c r="J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</row>
    <row r="5" spans="1:43" ht="17.2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</row>
    <row r="6" spans="1:43" ht="12.75">
      <c r="A6" s="1"/>
      <c r="B6" s="1"/>
      <c r="C6" s="2"/>
      <c r="D6" s="2"/>
      <c r="E6" s="2"/>
      <c r="F6" s="2"/>
      <c r="G6" s="2"/>
      <c r="H6" s="2"/>
      <c r="I6" s="2"/>
      <c r="L6" s="1"/>
      <c r="M6" s="1"/>
      <c r="N6" s="2"/>
      <c r="O6" s="2"/>
      <c r="P6" s="2"/>
      <c r="Q6" s="2"/>
      <c r="R6" s="2"/>
      <c r="S6" s="2"/>
      <c r="T6" s="2"/>
      <c r="U6" s="3"/>
      <c r="W6" s="1"/>
      <c r="X6" s="1"/>
      <c r="Y6" s="2"/>
      <c r="Z6" s="2"/>
      <c r="AA6" s="2"/>
      <c r="AB6" s="2"/>
      <c r="AC6" s="2"/>
      <c r="AD6" s="2"/>
      <c r="AE6" s="2"/>
      <c r="AF6" s="3"/>
      <c r="AH6" s="1"/>
      <c r="AI6" s="1"/>
      <c r="AJ6" s="2"/>
      <c r="AK6" s="2"/>
      <c r="AL6" s="2"/>
      <c r="AM6" s="2"/>
      <c r="AN6" s="2"/>
      <c r="AO6" s="2"/>
      <c r="AP6" s="2"/>
      <c r="AQ6" s="3"/>
    </row>
    <row r="7" spans="1:43" ht="17.25" customHeight="1" thickBot="1">
      <c r="A7" s="173"/>
      <c r="B7" s="173"/>
      <c r="C7" s="173"/>
      <c r="D7" s="173"/>
      <c r="E7" s="173"/>
      <c r="F7" s="4"/>
      <c r="G7" s="4"/>
      <c r="H7" s="4"/>
      <c r="I7" s="4"/>
      <c r="J7" s="4"/>
      <c r="L7" s="173"/>
      <c r="M7" s="173"/>
      <c r="N7" s="173"/>
      <c r="O7" s="173"/>
      <c r="P7" s="173"/>
      <c r="Q7" s="4"/>
      <c r="R7" s="4"/>
      <c r="S7" s="4"/>
      <c r="T7" s="4"/>
      <c r="U7" s="4"/>
      <c r="W7" s="173"/>
      <c r="X7" s="173"/>
      <c r="Y7" s="173"/>
      <c r="Z7" s="173"/>
      <c r="AA7" s="173"/>
      <c r="AB7" s="4"/>
      <c r="AC7" s="4"/>
      <c r="AD7" s="4"/>
      <c r="AE7" s="4"/>
      <c r="AF7" s="4"/>
      <c r="AH7" s="173"/>
      <c r="AI7" s="173"/>
      <c r="AJ7" s="173"/>
      <c r="AK7" s="173"/>
      <c r="AL7" s="173"/>
      <c r="AM7" s="4"/>
      <c r="AN7" s="4"/>
      <c r="AO7" s="4"/>
      <c r="AP7" s="4"/>
      <c r="AQ7" s="4"/>
    </row>
    <row r="8" spans="1:43" ht="18.75" thickBot="1">
      <c r="A8" s="174" t="s">
        <v>0</v>
      </c>
      <c r="B8" s="174"/>
      <c r="C8" s="174"/>
      <c r="D8" s="174"/>
      <c r="E8" s="174"/>
      <c r="F8" s="5"/>
      <c r="G8" s="167" t="s">
        <v>1</v>
      </c>
      <c r="H8" s="168"/>
      <c r="I8" s="169"/>
      <c r="J8" s="69" t="s">
        <v>70</v>
      </c>
      <c r="L8" s="174" t="s">
        <v>0</v>
      </c>
      <c r="M8" s="174"/>
      <c r="N8" s="174"/>
      <c r="O8" s="174"/>
      <c r="P8" s="174"/>
      <c r="Q8" s="5"/>
      <c r="R8" s="167" t="s">
        <v>1</v>
      </c>
      <c r="S8" s="168"/>
      <c r="T8" s="169"/>
      <c r="U8" s="69" t="s">
        <v>70</v>
      </c>
      <c r="W8" s="174" t="s">
        <v>0</v>
      </c>
      <c r="X8" s="174"/>
      <c r="Y8" s="174"/>
      <c r="Z8" s="174"/>
      <c r="AA8" s="174"/>
      <c r="AB8" s="5"/>
      <c r="AC8" s="167" t="s">
        <v>1</v>
      </c>
      <c r="AD8" s="168"/>
      <c r="AE8" s="169"/>
      <c r="AF8" s="69" t="s">
        <v>70</v>
      </c>
      <c r="AH8" s="174" t="s">
        <v>0</v>
      </c>
      <c r="AI8" s="174"/>
      <c r="AJ8" s="174"/>
      <c r="AK8" s="174"/>
      <c r="AL8" s="174"/>
      <c r="AM8" s="5"/>
      <c r="AN8" s="167" t="s">
        <v>1</v>
      </c>
      <c r="AO8" s="168"/>
      <c r="AP8" s="169"/>
      <c r="AQ8" s="69" t="s">
        <v>70</v>
      </c>
    </row>
    <row r="9" spans="1:43" ht="26.25" thickBot="1">
      <c r="A9" s="5"/>
      <c r="B9" s="5"/>
      <c r="C9" s="5"/>
      <c r="D9" s="5"/>
      <c r="E9" s="5"/>
      <c r="F9" s="5"/>
      <c r="G9" s="164" t="s">
        <v>2</v>
      </c>
      <c r="H9" s="165"/>
      <c r="I9" s="166"/>
      <c r="J9" s="70" t="s">
        <v>71</v>
      </c>
      <c r="L9" s="5"/>
      <c r="M9" s="5"/>
      <c r="N9" s="5"/>
      <c r="O9" s="5"/>
      <c r="P9" s="5"/>
      <c r="Q9" s="5"/>
      <c r="R9" s="164" t="s">
        <v>2</v>
      </c>
      <c r="S9" s="165"/>
      <c r="T9" s="166"/>
      <c r="U9" s="70" t="s">
        <v>71</v>
      </c>
      <c r="W9" s="5"/>
      <c r="X9" s="5"/>
      <c r="Y9" s="5"/>
      <c r="Z9" s="5"/>
      <c r="AA9" s="5"/>
      <c r="AB9" s="5"/>
      <c r="AC9" s="164" t="s">
        <v>2</v>
      </c>
      <c r="AD9" s="165"/>
      <c r="AE9" s="166"/>
      <c r="AF9" s="70" t="s">
        <v>71</v>
      </c>
      <c r="AH9" s="5"/>
      <c r="AI9" s="5"/>
      <c r="AJ9" s="5"/>
      <c r="AK9" s="5"/>
      <c r="AL9" s="5"/>
      <c r="AM9" s="5"/>
      <c r="AN9" s="164" t="s">
        <v>2</v>
      </c>
      <c r="AO9" s="165"/>
      <c r="AP9" s="166"/>
      <c r="AQ9" s="70" t="s">
        <v>71</v>
      </c>
    </row>
    <row r="10" spans="1:43" ht="27.75" customHeight="1" thickBot="1">
      <c r="A10" s="117" t="s">
        <v>6</v>
      </c>
      <c r="B10" s="234"/>
      <c r="C10" s="234"/>
      <c r="D10" s="235"/>
      <c r="E10" s="10"/>
      <c r="F10" s="8"/>
      <c r="G10" s="167" t="s">
        <v>4</v>
      </c>
      <c r="H10" s="168"/>
      <c r="I10" s="169"/>
      <c r="J10" s="79" t="s">
        <v>67</v>
      </c>
      <c r="L10" s="117" t="s">
        <v>6</v>
      </c>
      <c r="M10" s="234"/>
      <c r="N10" s="234"/>
      <c r="O10" s="235"/>
      <c r="P10" s="10"/>
      <c r="Q10" s="8"/>
      <c r="R10" s="167" t="s">
        <v>4</v>
      </c>
      <c r="S10" s="168"/>
      <c r="T10" s="169"/>
      <c r="U10" s="79" t="s">
        <v>67</v>
      </c>
      <c r="W10" s="117" t="s">
        <v>6</v>
      </c>
      <c r="X10" s="234"/>
      <c r="Y10" s="234"/>
      <c r="Z10" s="235"/>
      <c r="AA10" s="10"/>
      <c r="AB10" s="8"/>
      <c r="AC10" s="167" t="s">
        <v>4</v>
      </c>
      <c r="AD10" s="168"/>
      <c r="AE10" s="169"/>
      <c r="AF10" s="79" t="s">
        <v>67</v>
      </c>
      <c r="AH10" s="117" t="s">
        <v>6</v>
      </c>
      <c r="AI10" s="234"/>
      <c r="AJ10" s="234"/>
      <c r="AK10" s="235"/>
      <c r="AL10" s="10"/>
      <c r="AM10" s="8"/>
      <c r="AN10" s="167" t="s">
        <v>4</v>
      </c>
      <c r="AO10" s="168"/>
      <c r="AP10" s="169"/>
      <c r="AQ10" s="79" t="s">
        <v>67</v>
      </c>
    </row>
    <row r="11" spans="1:43" ht="17.25" thickBot="1">
      <c r="A11" s="117" t="s">
        <v>8</v>
      </c>
      <c r="B11" s="234"/>
      <c r="C11" s="234"/>
      <c r="D11" s="235"/>
      <c r="E11" s="14"/>
      <c r="F11" s="11"/>
      <c r="G11" s="236" t="s">
        <v>57</v>
      </c>
      <c r="H11" s="237"/>
      <c r="I11" s="237"/>
      <c r="J11" s="71"/>
      <c r="L11" s="117" t="s">
        <v>8</v>
      </c>
      <c r="M11" s="234"/>
      <c r="N11" s="234"/>
      <c r="O11" s="235"/>
      <c r="P11" s="14"/>
      <c r="Q11" s="11"/>
      <c r="R11" s="236" t="s">
        <v>57</v>
      </c>
      <c r="S11" s="237"/>
      <c r="T11" s="237"/>
      <c r="U11" s="71"/>
      <c r="W11" s="117" t="s">
        <v>8</v>
      </c>
      <c r="X11" s="234"/>
      <c r="Y11" s="234"/>
      <c r="Z11" s="235"/>
      <c r="AA11" s="14"/>
      <c r="AB11" s="11"/>
      <c r="AC11" s="236" t="s">
        <v>57</v>
      </c>
      <c r="AD11" s="237"/>
      <c r="AE11" s="237"/>
      <c r="AF11" s="71"/>
      <c r="AH11" s="117" t="s">
        <v>8</v>
      </c>
      <c r="AI11" s="234"/>
      <c r="AJ11" s="234"/>
      <c r="AK11" s="235"/>
      <c r="AL11" s="14"/>
      <c r="AM11" s="11"/>
      <c r="AN11" s="236" t="s">
        <v>57</v>
      </c>
      <c r="AO11" s="237"/>
      <c r="AP11" s="237"/>
      <c r="AQ11" s="71"/>
    </row>
    <row r="12" spans="1:43" ht="17.25" thickBot="1">
      <c r="A12" s="117" t="s">
        <v>65</v>
      </c>
      <c r="B12" s="234"/>
      <c r="C12" s="234"/>
      <c r="D12" s="235"/>
      <c r="E12" s="14"/>
      <c r="F12" s="11"/>
      <c r="G12" s="238" t="s">
        <v>7</v>
      </c>
      <c r="H12" s="239"/>
      <c r="I12" s="239"/>
      <c r="J12" s="72" t="s">
        <v>55</v>
      </c>
      <c r="L12" s="117" t="s">
        <v>65</v>
      </c>
      <c r="M12" s="234"/>
      <c r="N12" s="234"/>
      <c r="O12" s="235"/>
      <c r="P12" s="14"/>
      <c r="Q12" s="11"/>
      <c r="R12" s="238" t="s">
        <v>7</v>
      </c>
      <c r="S12" s="239"/>
      <c r="T12" s="239"/>
      <c r="U12" s="72" t="s">
        <v>55</v>
      </c>
      <c r="W12" s="117" t="s">
        <v>65</v>
      </c>
      <c r="X12" s="234"/>
      <c r="Y12" s="234"/>
      <c r="Z12" s="235"/>
      <c r="AA12" s="14"/>
      <c r="AB12" s="11"/>
      <c r="AC12" s="238" t="s">
        <v>7</v>
      </c>
      <c r="AD12" s="239"/>
      <c r="AE12" s="239"/>
      <c r="AF12" s="72" t="s">
        <v>55</v>
      </c>
      <c r="AH12" s="117" t="s">
        <v>65</v>
      </c>
      <c r="AI12" s="234"/>
      <c r="AJ12" s="234"/>
      <c r="AK12" s="235"/>
      <c r="AL12" s="14"/>
      <c r="AM12" s="11"/>
      <c r="AN12" s="238" t="s">
        <v>7</v>
      </c>
      <c r="AO12" s="239"/>
      <c r="AP12" s="239"/>
      <c r="AQ12" s="72" t="s">
        <v>55</v>
      </c>
    </row>
    <row r="13" spans="1:43" ht="17.25" thickBot="1">
      <c r="A13" s="117" t="s">
        <v>10</v>
      </c>
      <c r="B13" s="234"/>
      <c r="C13" s="234"/>
      <c r="D13" s="235"/>
      <c r="E13" s="14" t="s">
        <v>79</v>
      </c>
      <c r="F13" s="11"/>
      <c r="G13" s="117" t="s">
        <v>11</v>
      </c>
      <c r="H13" s="118"/>
      <c r="I13" s="118"/>
      <c r="J13" s="73">
        <f>E16/160</f>
        <v>0</v>
      </c>
      <c r="L13" s="117" t="s">
        <v>10</v>
      </c>
      <c r="M13" s="234"/>
      <c r="N13" s="234"/>
      <c r="O13" s="235"/>
      <c r="P13" s="14" t="s">
        <v>79</v>
      </c>
      <c r="Q13" s="11"/>
      <c r="R13" s="117" t="s">
        <v>11</v>
      </c>
      <c r="S13" s="118"/>
      <c r="T13" s="118"/>
      <c r="U13" s="73">
        <f>P16/160</f>
        <v>0</v>
      </c>
      <c r="W13" s="117" t="s">
        <v>10</v>
      </c>
      <c r="X13" s="234"/>
      <c r="Y13" s="234"/>
      <c r="Z13" s="235"/>
      <c r="AA13" s="14" t="s">
        <v>79</v>
      </c>
      <c r="AB13" s="11"/>
      <c r="AC13" s="117" t="s">
        <v>11</v>
      </c>
      <c r="AD13" s="118"/>
      <c r="AE13" s="118"/>
      <c r="AF13" s="73">
        <f>AA16/160</f>
        <v>0</v>
      </c>
      <c r="AH13" s="117" t="s">
        <v>10</v>
      </c>
      <c r="AI13" s="234"/>
      <c r="AJ13" s="234"/>
      <c r="AK13" s="235"/>
      <c r="AL13" s="14" t="s">
        <v>79</v>
      </c>
      <c r="AM13" s="11"/>
      <c r="AN13" s="117" t="s">
        <v>11</v>
      </c>
      <c r="AO13" s="118"/>
      <c r="AP13" s="118"/>
      <c r="AQ13" s="73">
        <f>AL16/160</f>
        <v>0</v>
      </c>
    </row>
    <row r="14" spans="1:43" ht="17.25" thickBot="1">
      <c r="A14" s="78" t="s">
        <v>12</v>
      </c>
      <c r="B14" s="17"/>
      <c r="C14" s="17"/>
      <c r="D14" s="17"/>
      <c r="E14" s="14" t="s">
        <v>66</v>
      </c>
      <c r="F14" s="11"/>
      <c r="G14" s="117" t="s">
        <v>13</v>
      </c>
      <c r="H14" s="118"/>
      <c r="I14" s="118"/>
      <c r="J14" s="74"/>
      <c r="L14" s="78" t="s">
        <v>12</v>
      </c>
      <c r="M14" s="17"/>
      <c r="N14" s="17"/>
      <c r="O14" s="17"/>
      <c r="P14" s="14" t="s">
        <v>66</v>
      </c>
      <c r="Q14" s="11"/>
      <c r="R14" s="117" t="s">
        <v>13</v>
      </c>
      <c r="S14" s="118"/>
      <c r="T14" s="118"/>
      <c r="U14" s="74"/>
      <c r="W14" s="78" t="s">
        <v>12</v>
      </c>
      <c r="X14" s="17"/>
      <c r="Y14" s="17"/>
      <c r="Z14" s="17"/>
      <c r="AA14" s="14" t="s">
        <v>66</v>
      </c>
      <c r="AB14" s="11"/>
      <c r="AC14" s="117" t="s">
        <v>13</v>
      </c>
      <c r="AD14" s="118"/>
      <c r="AE14" s="118"/>
      <c r="AF14" s="74"/>
      <c r="AH14" s="78" t="s">
        <v>12</v>
      </c>
      <c r="AI14" s="17"/>
      <c r="AJ14" s="17"/>
      <c r="AK14" s="17"/>
      <c r="AL14" s="14" t="s">
        <v>66</v>
      </c>
      <c r="AM14" s="11"/>
      <c r="AN14" s="117" t="s">
        <v>13</v>
      </c>
      <c r="AO14" s="118"/>
      <c r="AP14" s="118"/>
      <c r="AQ14" s="74"/>
    </row>
    <row r="15" spans="1:43" ht="17.25" customHeight="1" thickBot="1">
      <c r="A15" s="78" t="s">
        <v>14</v>
      </c>
      <c r="B15" s="17"/>
      <c r="C15" s="17"/>
      <c r="D15" s="17"/>
      <c r="E15" s="18">
        <v>22</v>
      </c>
      <c r="F15" s="11"/>
      <c r="G15" s="158" t="s">
        <v>15</v>
      </c>
      <c r="H15" s="159"/>
      <c r="I15" s="159"/>
      <c r="J15" s="74"/>
      <c r="L15" s="78" t="s">
        <v>14</v>
      </c>
      <c r="M15" s="17"/>
      <c r="N15" s="17"/>
      <c r="O15" s="17"/>
      <c r="P15" s="18">
        <v>22</v>
      </c>
      <c r="Q15" s="11"/>
      <c r="R15" s="158" t="s">
        <v>15</v>
      </c>
      <c r="S15" s="159"/>
      <c r="T15" s="159"/>
      <c r="U15" s="74"/>
      <c r="W15" s="78" t="s">
        <v>14</v>
      </c>
      <c r="X15" s="17"/>
      <c r="Y15" s="17"/>
      <c r="Z15" s="17"/>
      <c r="AA15" s="18">
        <v>22</v>
      </c>
      <c r="AB15" s="11"/>
      <c r="AC15" s="158" t="s">
        <v>15</v>
      </c>
      <c r="AD15" s="159"/>
      <c r="AE15" s="159"/>
      <c r="AF15" s="74"/>
      <c r="AH15" s="78" t="s">
        <v>14</v>
      </c>
      <c r="AI15" s="17"/>
      <c r="AJ15" s="17"/>
      <c r="AK15" s="17"/>
      <c r="AL15" s="18">
        <v>22</v>
      </c>
      <c r="AM15" s="11"/>
      <c r="AN15" s="158" t="s">
        <v>15</v>
      </c>
      <c r="AO15" s="159"/>
      <c r="AP15" s="159"/>
      <c r="AQ15" s="74"/>
    </row>
    <row r="16" spans="1:43" ht="17.25" customHeight="1" thickBot="1">
      <c r="A16" s="117" t="s">
        <v>9</v>
      </c>
      <c r="B16" s="232"/>
      <c r="C16" s="232"/>
      <c r="D16" s="233"/>
      <c r="E16" s="80"/>
      <c r="F16" s="11"/>
      <c r="G16" s="158" t="s">
        <v>16</v>
      </c>
      <c r="H16" s="159"/>
      <c r="I16" s="159"/>
      <c r="J16" s="75">
        <v>0</v>
      </c>
      <c r="L16" s="117" t="s">
        <v>9</v>
      </c>
      <c r="M16" s="232"/>
      <c r="N16" s="232"/>
      <c r="O16" s="233"/>
      <c r="P16" s="80"/>
      <c r="Q16" s="11"/>
      <c r="R16" s="158" t="s">
        <v>16</v>
      </c>
      <c r="S16" s="159"/>
      <c r="T16" s="159"/>
      <c r="U16" s="75">
        <v>0</v>
      </c>
      <c r="W16" s="117" t="s">
        <v>9</v>
      </c>
      <c r="X16" s="232"/>
      <c r="Y16" s="232"/>
      <c r="Z16" s="233"/>
      <c r="AA16" s="80"/>
      <c r="AB16" s="11"/>
      <c r="AC16" s="158" t="s">
        <v>16</v>
      </c>
      <c r="AD16" s="159"/>
      <c r="AE16" s="159"/>
      <c r="AF16" s="75">
        <v>0</v>
      </c>
      <c r="AH16" s="117" t="s">
        <v>9</v>
      </c>
      <c r="AI16" s="232"/>
      <c r="AJ16" s="232"/>
      <c r="AK16" s="233"/>
      <c r="AL16" s="80"/>
      <c r="AM16" s="11"/>
      <c r="AN16" s="158" t="s">
        <v>16</v>
      </c>
      <c r="AO16" s="159"/>
      <c r="AP16" s="159"/>
      <c r="AQ16" s="75">
        <v>0</v>
      </c>
    </row>
    <row r="17" spans="1:43" ht="17.25" thickBot="1">
      <c r="A17" s="23"/>
      <c r="B17" s="23"/>
      <c r="C17" s="23"/>
      <c r="D17" s="23"/>
      <c r="E17" s="23"/>
      <c r="F17" s="23"/>
      <c r="L17" s="23"/>
      <c r="M17" s="23"/>
      <c r="N17" s="23"/>
      <c r="O17" s="23"/>
      <c r="P17" s="23"/>
      <c r="Q17" s="23"/>
      <c r="R17" s="3"/>
      <c r="S17" s="3"/>
      <c r="T17" s="3"/>
      <c r="U17" s="3"/>
      <c r="W17" s="23"/>
      <c r="X17" s="23"/>
      <c r="Y17" s="23"/>
      <c r="Z17" s="23"/>
      <c r="AA17" s="23"/>
      <c r="AB17" s="23"/>
      <c r="AC17" s="3"/>
      <c r="AD17" s="3"/>
      <c r="AE17" s="3"/>
      <c r="AF17" s="3"/>
      <c r="AH17" s="23"/>
      <c r="AI17" s="23"/>
      <c r="AJ17" s="23"/>
      <c r="AK17" s="23"/>
      <c r="AL17" s="23"/>
      <c r="AM17" s="23"/>
      <c r="AN17" s="3"/>
      <c r="AO17" s="3"/>
      <c r="AP17" s="3"/>
      <c r="AQ17" s="3"/>
    </row>
    <row r="18" spans="1:43" ht="13.5" thickBot="1">
      <c r="A18" s="24" t="s">
        <v>17</v>
      </c>
      <c r="B18" s="25"/>
      <c r="C18" s="25"/>
      <c r="D18" s="25"/>
      <c r="E18" s="25"/>
      <c r="F18" s="25"/>
      <c r="G18" s="25"/>
      <c r="H18" s="25"/>
      <c r="I18" s="25"/>
      <c r="J18" s="26"/>
      <c r="L18" s="24" t="s">
        <v>17</v>
      </c>
      <c r="M18" s="25"/>
      <c r="N18" s="25"/>
      <c r="O18" s="25"/>
      <c r="P18" s="25"/>
      <c r="Q18" s="25"/>
      <c r="R18" s="25"/>
      <c r="S18" s="25"/>
      <c r="T18" s="25"/>
      <c r="U18" s="26"/>
      <c r="W18" s="24" t="s">
        <v>17</v>
      </c>
      <c r="X18" s="25"/>
      <c r="Y18" s="25"/>
      <c r="Z18" s="25"/>
      <c r="AA18" s="25"/>
      <c r="AB18" s="25"/>
      <c r="AC18" s="25"/>
      <c r="AD18" s="25"/>
      <c r="AE18" s="25"/>
      <c r="AF18" s="26"/>
      <c r="AH18" s="24" t="s">
        <v>17</v>
      </c>
      <c r="AI18" s="25"/>
      <c r="AJ18" s="25"/>
      <c r="AK18" s="25"/>
      <c r="AL18" s="25"/>
      <c r="AM18" s="25"/>
      <c r="AN18" s="25"/>
      <c r="AO18" s="25"/>
      <c r="AP18" s="25"/>
      <c r="AQ18" s="26"/>
    </row>
    <row r="19" spans="1:43" ht="39" thickBot="1">
      <c r="A19" s="27" t="s">
        <v>18</v>
      </c>
      <c r="B19" s="27"/>
      <c r="C19" s="28" t="s">
        <v>19</v>
      </c>
      <c r="D19" s="29" t="s">
        <v>20</v>
      </c>
      <c r="E19" s="161" t="s">
        <v>21</v>
      </c>
      <c r="F19" s="162"/>
      <c r="G19" s="162"/>
      <c r="H19" s="162"/>
      <c r="I19" s="162"/>
      <c r="J19" s="163"/>
      <c r="L19" s="27" t="s">
        <v>18</v>
      </c>
      <c r="M19" s="27"/>
      <c r="N19" s="28" t="s">
        <v>19</v>
      </c>
      <c r="O19" s="29" t="s">
        <v>20</v>
      </c>
      <c r="P19" s="161" t="s">
        <v>21</v>
      </c>
      <c r="Q19" s="162"/>
      <c r="R19" s="162"/>
      <c r="S19" s="162"/>
      <c r="T19" s="162"/>
      <c r="U19" s="163"/>
      <c r="W19" s="27" t="s">
        <v>18</v>
      </c>
      <c r="X19" s="27"/>
      <c r="Y19" s="28" t="s">
        <v>19</v>
      </c>
      <c r="Z19" s="29" t="s">
        <v>20</v>
      </c>
      <c r="AA19" s="161" t="s">
        <v>21</v>
      </c>
      <c r="AB19" s="162"/>
      <c r="AC19" s="162"/>
      <c r="AD19" s="162"/>
      <c r="AE19" s="162"/>
      <c r="AF19" s="163"/>
      <c r="AH19" s="27" t="s">
        <v>18</v>
      </c>
      <c r="AI19" s="27"/>
      <c r="AJ19" s="28" t="s">
        <v>19</v>
      </c>
      <c r="AK19" s="29" t="s">
        <v>20</v>
      </c>
      <c r="AL19" s="161" t="s">
        <v>21</v>
      </c>
      <c r="AM19" s="162"/>
      <c r="AN19" s="162"/>
      <c r="AO19" s="162"/>
      <c r="AP19" s="162"/>
      <c r="AQ19" s="163"/>
    </row>
    <row r="20" spans="1:43" s="76" customFormat="1" ht="13.5">
      <c r="A20" s="30">
        <v>41214</v>
      </c>
      <c r="B20" s="31" t="str">
        <f>IF(WEEKDAY(A20,2)=1,"Po",IF(WEEKDAY(A20,2)=2,"Út",IF(WEEKDAY(A20,2)=3,"St",IF(WEEKDAY(A20,2)=4,"Čt",IF(WEEKDAY(A20,2)=5,"Pá",IF(WEEKDAY(A20,2)=6,"So","Ne"))))))</f>
        <v>Čt</v>
      </c>
      <c r="C20" s="89"/>
      <c r="D20" s="33">
        <f>E16-C20</f>
        <v>0</v>
      </c>
      <c r="E20" s="246"/>
      <c r="F20" s="247"/>
      <c r="G20" s="247"/>
      <c r="H20" s="247"/>
      <c r="I20" s="247"/>
      <c r="J20" s="248"/>
      <c r="L20" s="30">
        <v>41214</v>
      </c>
      <c r="M20" s="31" t="str">
        <f>IF(WEEKDAY(L20,2)=1,"Po",IF(WEEKDAY(L20,2)=2,"Út",IF(WEEKDAY(L20,2)=3,"St",IF(WEEKDAY(L20,2)=4,"Čt",IF(WEEKDAY(L20,2)=5,"Pá",IF(WEEKDAY(L20,2)=6,"So","Ne"))))))</f>
        <v>Čt</v>
      </c>
      <c r="N20" s="89"/>
      <c r="O20" s="33">
        <f>P16-N20</f>
        <v>0</v>
      </c>
      <c r="P20" s="246"/>
      <c r="Q20" s="247"/>
      <c r="R20" s="247"/>
      <c r="S20" s="247"/>
      <c r="T20" s="247"/>
      <c r="U20" s="248"/>
      <c r="W20" s="30">
        <v>41214</v>
      </c>
      <c r="X20" s="31" t="str">
        <f>IF(WEEKDAY(W20,2)=1,"Po",IF(WEEKDAY(W20,2)=2,"Út",IF(WEEKDAY(W20,2)=3,"St",IF(WEEKDAY(W20,2)=4,"Čt",IF(WEEKDAY(W20,2)=5,"Pá",IF(WEEKDAY(W20,2)=6,"So","Ne"))))))</f>
        <v>Čt</v>
      </c>
      <c r="Y20" s="89"/>
      <c r="Z20" s="33">
        <f>AA16-Y20</f>
        <v>0</v>
      </c>
      <c r="AA20" s="246"/>
      <c r="AB20" s="247"/>
      <c r="AC20" s="247"/>
      <c r="AD20" s="247"/>
      <c r="AE20" s="247"/>
      <c r="AF20" s="248"/>
      <c r="AH20" s="30">
        <v>41214</v>
      </c>
      <c r="AI20" s="31" t="str">
        <f>IF(WEEKDAY(AH20,2)=1,"Po",IF(WEEKDAY(AH20,2)=2,"Út",IF(WEEKDAY(AH20,2)=3,"St",IF(WEEKDAY(AH20,2)=4,"Čt",IF(WEEKDAY(AH20,2)=5,"Pá",IF(WEEKDAY(AH20,2)=6,"So","Ne"))))))</f>
        <v>Čt</v>
      </c>
      <c r="AJ20" s="89"/>
      <c r="AK20" s="33">
        <f>AL16-AJ20</f>
        <v>0</v>
      </c>
      <c r="AL20" s="246"/>
      <c r="AM20" s="247"/>
      <c r="AN20" s="247"/>
      <c r="AO20" s="247"/>
      <c r="AP20" s="247"/>
      <c r="AQ20" s="248"/>
    </row>
    <row r="21" spans="1:43" s="76" customFormat="1" ht="13.5">
      <c r="A21" s="30">
        <v>41215</v>
      </c>
      <c r="B21" s="31" t="str">
        <f aca="true" t="shared" si="0" ref="B21:B49">IF(WEEKDAY(A21,2)=1,"Po",IF(WEEKDAY(A21,2)=2,"Út",IF(WEEKDAY(A21,2)=3,"St",IF(WEEKDAY(A21,2)=4,"Čt",IF(WEEKDAY(A21,2)=5,"Pá",IF(WEEKDAY(A21,2)=6,"So","Ne"))))))</f>
        <v>Pá</v>
      </c>
      <c r="C21" s="85"/>
      <c r="D21" s="35">
        <f aca="true" t="shared" si="1" ref="D21:D49">D20-C21</f>
        <v>0</v>
      </c>
      <c r="E21" s="214"/>
      <c r="F21" s="215"/>
      <c r="G21" s="215"/>
      <c r="H21" s="215"/>
      <c r="I21" s="215"/>
      <c r="J21" s="216"/>
      <c r="L21" s="30">
        <v>41215</v>
      </c>
      <c r="M21" s="31" t="str">
        <f aca="true" t="shared" si="2" ref="M21:M49">IF(WEEKDAY(L21,2)=1,"Po",IF(WEEKDAY(L21,2)=2,"Út",IF(WEEKDAY(L21,2)=3,"St",IF(WEEKDAY(L21,2)=4,"Čt",IF(WEEKDAY(L21,2)=5,"Pá",IF(WEEKDAY(L21,2)=6,"So","Ne"))))))</f>
        <v>Pá</v>
      </c>
      <c r="N21" s="85"/>
      <c r="O21" s="35">
        <f aca="true" t="shared" si="3" ref="O21:O49">O20-N21</f>
        <v>0</v>
      </c>
      <c r="P21" s="214"/>
      <c r="Q21" s="215"/>
      <c r="R21" s="215"/>
      <c r="S21" s="215"/>
      <c r="T21" s="215"/>
      <c r="U21" s="216"/>
      <c r="W21" s="30">
        <v>41215</v>
      </c>
      <c r="X21" s="31" t="str">
        <f aca="true" t="shared" si="4" ref="X21:X49">IF(WEEKDAY(W21,2)=1,"Po",IF(WEEKDAY(W21,2)=2,"Út",IF(WEEKDAY(W21,2)=3,"St",IF(WEEKDAY(W21,2)=4,"Čt",IF(WEEKDAY(W21,2)=5,"Pá",IF(WEEKDAY(W21,2)=6,"So","Ne"))))))</f>
        <v>Pá</v>
      </c>
      <c r="Y21" s="85"/>
      <c r="Z21" s="35">
        <f aca="true" t="shared" si="5" ref="Z21:Z49">Z20-Y21</f>
        <v>0</v>
      </c>
      <c r="AA21" s="214"/>
      <c r="AB21" s="215"/>
      <c r="AC21" s="215"/>
      <c r="AD21" s="215"/>
      <c r="AE21" s="215"/>
      <c r="AF21" s="216"/>
      <c r="AH21" s="30">
        <v>41215</v>
      </c>
      <c r="AI21" s="31" t="str">
        <f aca="true" t="shared" si="6" ref="AI21:AI49">IF(WEEKDAY(AH21,2)=1,"Po",IF(WEEKDAY(AH21,2)=2,"Út",IF(WEEKDAY(AH21,2)=3,"St",IF(WEEKDAY(AH21,2)=4,"Čt",IF(WEEKDAY(AH21,2)=5,"Pá",IF(WEEKDAY(AH21,2)=6,"So","Ne"))))))</f>
        <v>Pá</v>
      </c>
      <c r="AJ21" s="85"/>
      <c r="AK21" s="35">
        <f aca="true" t="shared" si="7" ref="AK21:AK49">AK20-AJ21</f>
        <v>0</v>
      </c>
      <c r="AL21" s="214"/>
      <c r="AM21" s="215"/>
      <c r="AN21" s="215"/>
      <c r="AO21" s="215"/>
      <c r="AP21" s="215"/>
      <c r="AQ21" s="216"/>
    </row>
    <row r="22" spans="1:43" s="77" customFormat="1" ht="13.5">
      <c r="A22" s="81">
        <v>41216</v>
      </c>
      <c r="B22" s="82" t="str">
        <f t="shared" si="0"/>
        <v>So</v>
      </c>
      <c r="C22" s="86"/>
      <c r="D22" s="87">
        <f t="shared" si="1"/>
        <v>0</v>
      </c>
      <c r="E22" s="226"/>
      <c r="F22" s="227"/>
      <c r="G22" s="227"/>
      <c r="H22" s="227"/>
      <c r="I22" s="227"/>
      <c r="J22" s="228"/>
      <c r="L22" s="81">
        <v>41216</v>
      </c>
      <c r="M22" s="82" t="str">
        <f t="shared" si="2"/>
        <v>So</v>
      </c>
      <c r="N22" s="86"/>
      <c r="O22" s="87">
        <f t="shared" si="3"/>
        <v>0</v>
      </c>
      <c r="P22" s="226"/>
      <c r="Q22" s="227"/>
      <c r="R22" s="227"/>
      <c r="S22" s="227"/>
      <c r="T22" s="227"/>
      <c r="U22" s="228"/>
      <c r="W22" s="81">
        <v>41216</v>
      </c>
      <c r="X22" s="82" t="str">
        <f t="shared" si="4"/>
        <v>So</v>
      </c>
      <c r="Y22" s="86"/>
      <c r="Z22" s="87">
        <f t="shared" si="5"/>
        <v>0</v>
      </c>
      <c r="AA22" s="226"/>
      <c r="AB22" s="227"/>
      <c r="AC22" s="227"/>
      <c r="AD22" s="227"/>
      <c r="AE22" s="227"/>
      <c r="AF22" s="228"/>
      <c r="AH22" s="81">
        <v>41216</v>
      </c>
      <c r="AI22" s="82" t="str">
        <f t="shared" si="6"/>
        <v>So</v>
      </c>
      <c r="AJ22" s="86"/>
      <c r="AK22" s="87">
        <f t="shared" si="7"/>
        <v>0</v>
      </c>
      <c r="AL22" s="226"/>
      <c r="AM22" s="227"/>
      <c r="AN22" s="227"/>
      <c r="AO22" s="227"/>
      <c r="AP22" s="227"/>
      <c r="AQ22" s="228"/>
    </row>
    <row r="23" spans="1:43" s="77" customFormat="1" ht="13.5">
      <c r="A23" s="81">
        <v>41217</v>
      </c>
      <c r="B23" s="82" t="str">
        <f t="shared" si="0"/>
        <v>Ne</v>
      </c>
      <c r="C23" s="86"/>
      <c r="D23" s="87">
        <f t="shared" si="1"/>
        <v>0</v>
      </c>
      <c r="E23" s="226"/>
      <c r="F23" s="227"/>
      <c r="G23" s="227"/>
      <c r="H23" s="227"/>
      <c r="I23" s="227"/>
      <c r="J23" s="228"/>
      <c r="L23" s="81">
        <v>41217</v>
      </c>
      <c r="M23" s="82" t="str">
        <f t="shared" si="2"/>
        <v>Ne</v>
      </c>
      <c r="N23" s="86"/>
      <c r="O23" s="87">
        <f t="shared" si="3"/>
        <v>0</v>
      </c>
      <c r="P23" s="226"/>
      <c r="Q23" s="227"/>
      <c r="R23" s="227"/>
      <c r="S23" s="227"/>
      <c r="T23" s="227"/>
      <c r="U23" s="228"/>
      <c r="W23" s="81">
        <v>41217</v>
      </c>
      <c r="X23" s="82" t="str">
        <f t="shared" si="4"/>
        <v>Ne</v>
      </c>
      <c r="Y23" s="86"/>
      <c r="Z23" s="87">
        <f t="shared" si="5"/>
        <v>0</v>
      </c>
      <c r="AA23" s="226"/>
      <c r="AB23" s="227"/>
      <c r="AC23" s="227"/>
      <c r="AD23" s="227"/>
      <c r="AE23" s="227"/>
      <c r="AF23" s="228"/>
      <c r="AH23" s="81">
        <v>41217</v>
      </c>
      <c r="AI23" s="82" t="str">
        <f t="shared" si="6"/>
        <v>Ne</v>
      </c>
      <c r="AJ23" s="86"/>
      <c r="AK23" s="87">
        <f t="shared" si="7"/>
        <v>0</v>
      </c>
      <c r="AL23" s="226"/>
      <c r="AM23" s="227"/>
      <c r="AN23" s="227"/>
      <c r="AO23" s="227"/>
      <c r="AP23" s="227"/>
      <c r="AQ23" s="228"/>
    </row>
    <row r="24" spans="1:43" s="76" customFormat="1" ht="13.5">
      <c r="A24" s="30">
        <v>41218</v>
      </c>
      <c r="B24" s="31" t="str">
        <f t="shared" si="0"/>
        <v>Po</v>
      </c>
      <c r="C24" s="85"/>
      <c r="D24" s="35">
        <f t="shared" si="1"/>
        <v>0</v>
      </c>
      <c r="E24" s="214"/>
      <c r="F24" s="215"/>
      <c r="G24" s="215"/>
      <c r="H24" s="215"/>
      <c r="I24" s="215"/>
      <c r="J24" s="216"/>
      <c r="L24" s="30">
        <v>41218</v>
      </c>
      <c r="M24" s="31" t="str">
        <f t="shared" si="2"/>
        <v>Po</v>
      </c>
      <c r="N24" s="85"/>
      <c r="O24" s="35">
        <f t="shared" si="3"/>
        <v>0</v>
      </c>
      <c r="P24" s="214"/>
      <c r="Q24" s="215"/>
      <c r="R24" s="215"/>
      <c r="S24" s="215"/>
      <c r="T24" s="215"/>
      <c r="U24" s="216"/>
      <c r="W24" s="30">
        <v>41218</v>
      </c>
      <c r="X24" s="31" t="str">
        <f t="shared" si="4"/>
        <v>Po</v>
      </c>
      <c r="Y24" s="85"/>
      <c r="Z24" s="35">
        <f t="shared" si="5"/>
        <v>0</v>
      </c>
      <c r="AA24" s="214"/>
      <c r="AB24" s="215"/>
      <c r="AC24" s="215"/>
      <c r="AD24" s="215"/>
      <c r="AE24" s="215"/>
      <c r="AF24" s="216"/>
      <c r="AH24" s="30">
        <v>41218</v>
      </c>
      <c r="AI24" s="31" t="str">
        <f t="shared" si="6"/>
        <v>Po</v>
      </c>
      <c r="AJ24" s="85"/>
      <c r="AK24" s="35">
        <f t="shared" si="7"/>
        <v>0</v>
      </c>
      <c r="AL24" s="214"/>
      <c r="AM24" s="215"/>
      <c r="AN24" s="215"/>
      <c r="AO24" s="215"/>
      <c r="AP24" s="215"/>
      <c r="AQ24" s="216"/>
    </row>
    <row r="25" spans="1:43" s="76" customFormat="1" ht="13.5">
      <c r="A25" s="30">
        <v>41219</v>
      </c>
      <c r="B25" s="31" t="str">
        <f t="shared" si="0"/>
        <v>Út</v>
      </c>
      <c r="C25" s="85"/>
      <c r="D25" s="35">
        <f t="shared" si="1"/>
        <v>0</v>
      </c>
      <c r="E25" s="214"/>
      <c r="F25" s="215"/>
      <c r="G25" s="215"/>
      <c r="H25" s="215"/>
      <c r="I25" s="215"/>
      <c r="J25" s="216"/>
      <c r="L25" s="30">
        <v>41219</v>
      </c>
      <c r="M25" s="31" t="str">
        <f t="shared" si="2"/>
        <v>Út</v>
      </c>
      <c r="N25" s="85"/>
      <c r="O25" s="35">
        <f t="shared" si="3"/>
        <v>0</v>
      </c>
      <c r="P25" s="214"/>
      <c r="Q25" s="215"/>
      <c r="R25" s="215"/>
      <c r="S25" s="215"/>
      <c r="T25" s="215"/>
      <c r="U25" s="216"/>
      <c r="W25" s="30">
        <v>41219</v>
      </c>
      <c r="X25" s="31" t="str">
        <f t="shared" si="4"/>
        <v>Út</v>
      </c>
      <c r="Y25" s="85"/>
      <c r="Z25" s="35">
        <f t="shared" si="5"/>
        <v>0</v>
      </c>
      <c r="AA25" s="214"/>
      <c r="AB25" s="215"/>
      <c r="AC25" s="215"/>
      <c r="AD25" s="215"/>
      <c r="AE25" s="215"/>
      <c r="AF25" s="216"/>
      <c r="AH25" s="30">
        <v>41219</v>
      </c>
      <c r="AI25" s="31" t="str">
        <f t="shared" si="6"/>
        <v>Út</v>
      </c>
      <c r="AJ25" s="85"/>
      <c r="AK25" s="35">
        <f t="shared" si="7"/>
        <v>0</v>
      </c>
      <c r="AL25" s="214"/>
      <c r="AM25" s="215"/>
      <c r="AN25" s="215"/>
      <c r="AO25" s="215"/>
      <c r="AP25" s="215"/>
      <c r="AQ25" s="216"/>
    </row>
    <row r="26" spans="1:43" s="76" customFormat="1" ht="13.5">
      <c r="A26" s="30">
        <v>41220</v>
      </c>
      <c r="B26" s="31" t="str">
        <f t="shared" si="0"/>
        <v>St</v>
      </c>
      <c r="C26" s="85"/>
      <c r="D26" s="35">
        <f t="shared" si="1"/>
        <v>0</v>
      </c>
      <c r="E26" s="214"/>
      <c r="F26" s="215"/>
      <c r="G26" s="215"/>
      <c r="H26" s="215"/>
      <c r="I26" s="215"/>
      <c r="J26" s="216"/>
      <c r="L26" s="30">
        <v>41220</v>
      </c>
      <c r="M26" s="31" t="str">
        <f t="shared" si="2"/>
        <v>St</v>
      </c>
      <c r="N26" s="85"/>
      <c r="O26" s="35">
        <f t="shared" si="3"/>
        <v>0</v>
      </c>
      <c r="P26" s="214"/>
      <c r="Q26" s="215"/>
      <c r="R26" s="215"/>
      <c r="S26" s="215"/>
      <c r="T26" s="215"/>
      <c r="U26" s="216"/>
      <c r="W26" s="30">
        <v>41220</v>
      </c>
      <c r="X26" s="31" t="str">
        <f t="shared" si="4"/>
        <v>St</v>
      </c>
      <c r="Y26" s="85"/>
      <c r="Z26" s="35">
        <f t="shared" si="5"/>
        <v>0</v>
      </c>
      <c r="AA26" s="214"/>
      <c r="AB26" s="215"/>
      <c r="AC26" s="215"/>
      <c r="AD26" s="215"/>
      <c r="AE26" s="215"/>
      <c r="AF26" s="216"/>
      <c r="AH26" s="30">
        <v>41220</v>
      </c>
      <c r="AI26" s="31" t="str">
        <f t="shared" si="6"/>
        <v>St</v>
      </c>
      <c r="AJ26" s="85"/>
      <c r="AK26" s="35">
        <f t="shared" si="7"/>
        <v>0</v>
      </c>
      <c r="AL26" s="214"/>
      <c r="AM26" s="215"/>
      <c r="AN26" s="215"/>
      <c r="AO26" s="215"/>
      <c r="AP26" s="215"/>
      <c r="AQ26" s="216"/>
    </row>
    <row r="27" spans="1:43" s="76" customFormat="1" ht="13.5">
      <c r="A27" s="30">
        <v>41221</v>
      </c>
      <c r="B27" s="31" t="str">
        <f t="shared" si="0"/>
        <v>Čt</v>
      </c>
      <c r="C27" s="85"/>
      <c r="D27" s="35">
        <f t="shared" si="1"/>
        <v>0</v>
      </c>
      <c r="E27" s="214"/>
      <c r="F27" s="215"/>
      <c r="G27" s="215"/>
      <c r="H27" s="215"/>
      <c r="I27" s="215"/>
      <c r="J27" s="216"/>
      <c r="L27" s="30">
        <v>41221</v>
      </c>
      <c r="M27" s="31" t="str">
        <f t="shared" si="2"/>
        <v>Čt</v>
      </c>
      <c r="N27" s="85"/>
      <c r="O27" s="35">
        <f t="shared" si="3"/>
        <v>0</v>
      </c>
      <c r="P27" s="214"/>
      <c r="Q27" s="215"/>
      <c r="R27" s="215"/>
      <c r="S27" s="215"/>
      <c r="T27" s="215"/>
      <c r="U27" s="216"/>
      <c r="W27" s="30">
        <v>41221</v>
      </c>
      <c r="X27" s="31" t="str">
        <f t="shared" si="4"/>
        <v>Čt</v>
      </c>
      <c r="Y27" s="85"/>
      <c r="Z27" s="35">
        <f t="shared" si="5"/>
        <v>0</v>
      </c>
      <c r="AA27" s="214"/>
      <c r="AB27" s="215"/>
      <c r="AC27" s="215"/>
      <c r="AD27" s="215"/>
      <c r="AE27" s="215"/>
      <c r="AF27" s="216"/>
      <c r="AH27" s="30">
        <v>41221</v>
      </c>
      <c r="AI27" s="31" t="str">
        <f t="shared" si="6"/>
        <v>Čt</v>
      </c>
      <c r="AJ27" s="85"/>
      <c r="AK27" s="35">
        <f t="shared" si="7"/>
        <v>0</v>
      </c>
      <c r="AL27" s="214"/>
      <c r="AM27" s="215"/>
      <c r="AN27" s="215"/>
      <c r="AO27" s="215"/>
      <c r="AP27" s="215"/>
      <c r="AQ27" s="216"/>
    </row>
    <row r="28" spans="1:43" s="76" customFormat="1" ht="13.5">
      <c r="A28" s="30">
        <v>41222</v>
      </c>
      <c r="B28" s="31" t="str">
        <f t="shared" si="0"/>
        <v>Pá</v>
      </c>
      <c r="C28" s="85"/>
      <c r="D28" s="35">
        <f t="shared" si="1"/>
        <v>0</v>
      </c>
      <c r="E28" s="214"/>
      <c r="F28" s="215"/>
      <c r="G28" s="215"/>
      <c r="H28" s="215"/>
      <c r="I28" s="215"/>
      <c r="J28" s="216"/>
      <c r="L28" s="30">
        <v>41222</v>
      </c>
      <c r="M28" s="31" t="str">
        <f t="shared" si="2"/>
        <v>Pá</v>
      </c>
      <c r="N28" s="85"/>
      <c r="O28" s="35">
        <f t="shared" si="3"/>
        <v>0</v>
      </c>
      <c r="P28" s="214"/>
      <c r="Q28" s="215"/>
      <c r="R28" s="215"/>
      <c r="S28" s="215"/>
      <c r="T28" s="215"/>
      <c r="U28" s="216"/>
      <c r="W28" s="30">
        <v>41222</v>
      </c>
      <c r="X28" s="31" t="str">
        <f t="shared" si="4"/>
        <v>Pá</v>
      </c>
      <c r="Y28" s="85"/>
      <c r="Z28" s="35">
        <f t="shared" si="5"/>
        <v>0</v>
      </c>
      <c r="AA28" s="214"/>
      <c r="AB28" s="215"/>
      <c r="AC28" s="215"/>
      <c r="AD28" s="215"/>
      <c r="AE28" s="215"/>
      <c r="AF28" s="216"/>
      <c r="AH28" s="30">
        <v>41222</v>
      </c>
      <c r="AI28" s="31" t="str">
        <f t="shared" si="6"/>
        <v>Pá</v>
      </c>
      <c r="AJ28" s="85"/>
      <c r="AK28" s="35">
        <f t="shared" si="7"/>
        <v>0</v>
      </c>
      <c r="AL28" s="214"/>
      <c r="AM28" s="215"/>
      <c r="AN28" s="215"/>
      <c r="AO28" s="215"/>
      <c r="AP28" s="215"/>
      <c r="AQ28" s="216"/>
    </row>
    <row r="29" spans="1:43" s="77" customFormat="1" ht="13.5">
      <c r="A29" s="81">
        <v>41223</v>
      </c>
      <c r="B29" s="82" t="str">
        <f t="shared" si="0"/>
        <v>So</v>
      </c>
      <c r="C29" s="86"/>
      <c r="D29" s="87">
        <f t="shared" si="1"/>
        <v>0</v>
      </c>
      <c r="E29" s="226"/>
      <c r="F29" s="227"/>
      <c r="G29" s="227"/>
      <c r="H29" s="227"/>
      <c r="I29" s="227"/>
      <c r="J29" s="228"/>
      <c r="L29" s="81">
        <v>41223</v>
      </c>
      <c r="M29" s="82" t="str">
        <f t="shared" si="2"/>
        <v>So</v>
      </c>
      <c r="N29" s="86"/>
      <c r="O29" s="87">
        <f t="shared" si="3"/>
        <v>0</v>
      </c>
      <c r="P29" s="226"/>
      <c r="Q29" s="227"/>
      <c r="R29" s="227"/>
      <c r="S29" s="227"/>
      <c r="T29" s="227"/>
      <c r="U29" s="228"/>
      <c r="W29" s="81">
        <v>41223</v>
      </c>
      <c r="X29" s="82" t="str">
        <f t="shared" si="4"/>
        <v>So</v>
      </c>
      <c r="Y29" s="86"/>
      <c r="Z29" s="87">
        <f t="shared" si="5"/>
        <v>0</v>
      </c>
      <c r="AA29" s="226"/>
      <c r="AB29" s="227"/>
      <c r="AC29" s="227"/>
      <c r="AD29" s="227"/>
      <c r="AE29" s="227"/>
      <c r="AF29" s="228"/>
      <c r="AH29" s="81">
        <v>41223</v>
      </c>
      <c r="AI29" s="82" t="str">
        <f t="shared" si="6"/>
        <v>So</v>
      </c>
      <c r="AJ29" s="86"/>
      <c r="AK29" s="87">
        <f t="shared" si="7"/>
        <v>0</v>
      </c>
      <c r="AL29" s="226"/>
      <c r="AM29" s="227"/>
      <c r="AN29" s="227"/>
      <c r="AO29" s="227"/>
      <c r="AP29" s="227"/>
      <c r="AQ29" s="228"/>
    </row>
    <row r="30" spans="1:43" s="77" customFormat="1" ht="13.5">
      <c r="A30" s="81">
        <v>41224</v>
      </c>
      <c r="B30" s="82" t="str">
        <f t="shared" si="0"/>
        <v>Ne</v>
      </c>
      <c r="C30" s="86"/>
      <c r="D30" s="87">
        <f t="shared" si="1"/>
        <v>0</v>
      </c>
      <c r="E30" s="211"/>
      <c r="F30" s="212"/>
      <c r="G30" s="212"/>
      <c r="H30" s="212"/>
      <c r="I30" s="212"/>
      <c r="J30" s="213"/>
      <c r="L30" s="81">
        <v>41224</v>
      </c>
      <c r="M30" s="82" t="str">
        <f t="shared" si="2"/>
        <v>Ne</v>
      </c>
      <c r="N30" s="86"/>
      <c r="O30" s="87">
        <f t="shared" si="3"/>
        <v>0</v>
      </c>
      <c r="P30" s="211"/>
      <c r="Q30" s="212"/>
      <c r="R30" s="212"/>
      <c r="S30" s="212"/>
      <c r="T30" s="212"/>
      <c r="U30" s="213"/>
      <c r="W30" s="81">
        <v>41224</v>
      </c>
      <c r="X30" s="82" t="str">
        <f t="shared" si="4"/>
        <v>Ne</v>
      </c>
      <c r="Y30" s="86"/>
      <c r="Z30" s="87">
        <f t="shared" si="5"/>
        <v>0</v>
      </c>
      <c r="AA30" s="211"/>
      <c r="AB30" s="212"/>
      <c r="AC30" s="212"/>
      <c r="AD30" s="212"/>
      <c r="AE30" s="212"/>
      <c r="AF30" s="213"/>
      <c r="AH30" s="81">
        <v>41224</v>
      </c>
      <c r="AI30" s="82" t="str">
        <f t="shared" si="6"/>
        <v>Ne</v>
      </c>
      <c r="AJ30" s="86"/>
      <c r="AK30" s="87">
        <f t="shared" si="7"/>
        <v>0</v>
      </c>
      <c r="AL30" s="211"/>
      <c r="AM30" s="212"/>
      <c r="AN30" s="212"/>
      <c r="AO30" s="212"/>
      <c r="AP30" s="212"/>
      <c r="AQ30" s="213"/>
    </row>
    <row r="31" spans="1:43" s="76" customFormat="1" ht="13.5">
      <c r="A31" s="30">
        <v>41225</v>
      </c>
      <c r="B31" s="31" t="str">
        <f t="shared" si="0"/>
        <v>Po</v>
      </c>
      <c r="C31" s="85"/>
      <c r="D31" s="35">
        <f t="shared" si="1"/>
        <v>0</v>
      </c>
      <c r="E31" s="223"/>
      <c r="F31" s="224"/>
      <c r="G31" s="224"/>
      <c r="H31" s="224"/>
      <c r="I31" s="224"/>
      <c r="J31" s="225"/>
      <c r="L31" s="30">
        <v>41225</v>
      </c>
      <c r="M31" s="31" t="str">
        <f t="shared" si="2"/>
        <v>Po</v>
      </c>
      <c r="N31" s="85"/>
      <c r="O31" s="35">
        <f t="shared" si="3"/>
        <v>0</v>
      </c>
      <c r="P31" s="223"/>
      <c r="Q31" s="224"/>
      <c r="R31" s="224"/>
      <c r="S31" s="224"/>
      <c r="T31" s="224"/>
      <c r="U31" s="225"/>
      <c r="W31" s="30">
        <v>41225</v>
      </c>
      <c r="X31" s="31" t="str">
        <f t="shared" si="4"/>
        <v>Po</v>
      </c>
      <c r="Y31" s="85"/>
      <c r="Z31" s="35">
        <f t="shared" si="5"/>
        <v>0</v>
      </c>
      <c r="AA31" s="223"/>
      <c r="AB31" s="224"/>
      <c r="AC31" s="224"/>
      <c r="AD31" s="224"/>
      <c r="AE31" s="224"/>
      <c r="AF31" s="225"/>
      <c r="AH31" s="30">
        <v>41225</v>
      </c>
      <c r="AI31" s="31" t="str">
        <f t="shared" si="6"/>
        <v>Po</v>
      </c>
      <c r="AJ31" s="85"/>
      <c r="AK31" s="35">
        <f t="shared" si="7"/>
        <v>0</v>
      </c>
      <c r="AL31" s="223"/>
      <c r="AM31" s="224"/>
      <c r="AN31" s="224"/>
      <c r="AO31" s="224"/>
      <c r="AP31" s="224"/>
      <c r="AQ31" s="225"/>
    </row>
    <row r="32" spans="1:43" s="76" customFormat="1" ht="13.5">
      <c r="A32" s="30">
        <v>41226</v>
      </c>
      <c r="B32" s="31" t="str">
        <f t="shared" si="0"/>
        <v>Út</v>
      </c>
      <c r="C32" s="85"/>
      <c r="D32" s="35">
        <f t="shared" si="1"/>
        <v>0</v>
      </c>
      <c r="E32" s="223"/>
      <c r="F32" s="224"/>
      <c r="G32" s="224"/>
      <c r="H32" s="224"/>
      <c r="I32" s="224"/>
      <c r="J32" s="225"/>
      <c r="L32" s="30">
        <v>41226</v>
      </c>
      <c r="M32" s="31" t="str">
        <f t="shared" si="2"/>
        <v>Út</v>
      </c>
      <c r="N32" s="85"/>
      <c r="O32" s="35">
        <f t="shared" si="3"/>
        <v>0</v>
      </c>
      <c r="P32" s="223"/>
      <c r="Q32" s="224"/>
      <c r="R32" s="224"/>
      <c r="S32" s="224"/>
      <c r="T32" s="224"/>
      <c r="U32" s="225"/>
      <c r="W32" s="30">
        <v>41226</v>
      </c>
      <c r="X32" s="31" t="str">
        <f t="shared" si="4"/>
        <v>Út</v>
      </c>
      <c r="Y32" s="85"/>
      <c r="Z32" s="35">
        <f t="shared" si="5"/>
        <v>0</v>
      </c>
      <c r="AA32" s="223"/>
      <c r="AB32" s="224"/>
      <c r="AC32" s="224"/>
      <c r="AD32" s="224"/>
      <c r="AE32" s="224"/>
      <c r="AF32" s="225"/>
      <c r="AH32" s="30">
        <v>41226</v>
      </c>
      <c r="AI32" s="31" t="str">
        <f t="shared" si="6"/>
        <v>Út</v>
      </c>
      <c r="AJ32" s="85"/>
      <c r="AK32" s="35">
        <f t="shared" si="7"/>
        <v>0</v>
      </c>
      <c r="AL32" s="223"/>
      <c r="AM32" s="224"/>
      <c r="AN32" s="224"/>
      <c r="AO32" s="224"/>
      <c r="AP32" s="224"/>
      <c r="AQ32" s="225"/>
    </row>
    <row r="33" spans="1:43" s="76" customFormat="1" ht="13.5">
      <c r="A33" s="30">
        <v>41227</v>
      </c>
      <c r="B33" s="31" t="str">
        <f t="shared" si="0"/>
        <v>St</v>
      </c>
      <c r="C33" s="85"/>
      <c r="D33" s="35">
        <f t="shared" si="1"/>
        <v>0</v>
      </c>
      <c r="E33" s="223"/>
      <c r="F33" s="224"/>
      <c r="G33" s="224"/>
      <c r="H33" s="224"/>
      <c r="I33" s="224"/>
      <c r="J33" s="225"/>
      <c r="L33" s="30">
        <v>41227</v>
      </c>
      <c r="M33" s="31" t="str">
        <f t="shared" si="2"/>
        <v>St</v>
      </c>
      <c r="N33" s="85"/>
      <c r="O33" s="35">
        <f t="shared" si="3"/>
        <v>0</v>
      </c>
      <c r="P33" s="223"/>
      <c r="Q33" s="224"/>
      <c r="R33" s="224"/>
      <c r="S33" s="224"/>
      <c r="T33" s="224"/>
      <c r="U33" s="225"/>
      <c r="W33" s="30">
        <v>41227</v>
      </c>
      <c r="X33" s="31" t="str">
        <f t="shared" si="4"/>
        <v>St</v>
      </c>
      <c r="Y33" s="85"/>
      <c r="Z33" s="35">
        <f t="shared" si="5"/>
        <v>0</v>
      </c>
      <c r="AA33" s="223"/>
      <c r="AB33" s="224"/>
      <c r="AC33" s="224"/>
      <c r="AD33" s="224"/>
      <c r="AE33" s="224"/>
      <c r="AF33" s="225"/>
      <c r="AH33" s="30">
        <v>41227</v>
      </c>
      <c r="AI33" s="31" t="str">
        <f t="shared" si="6"/>
        <v>St</v>
      </c>
      <c r="AJ33" s="85"/>
      <c r="AK33" s="35">
        <f t="shared" si="7"/>
        <v>0</v>
      </c>
      <c r="AL33" s="223"/>
      <c r="AM33" s="224"/>
      <c r="AN33" s="224"/>
      <c r="AO33" s="224"/>
      <c r="AP33" s="224"/>
      <c r="AQ33" s="225"/>
    </row>
    <row r="34" spans="1:43" s="76" customFormat="1" ht="13.5">
      <c r="A34" s="30">
        <v>41228</v>
      </c>
      <c r="B34" s="31" t="str">
        <f t="shared" si="0"/>
        <v>Čt</v>
      </c>
      <c r="C34" s="85"/>
      <c r="D34" s="35">
        <f t="shared" si="1"/>
        <v>0</v>
      </c>
      <c r="E34" s="223"/>
      <c r="F34" s="224"/>
      <c r="G34" s="224"/>
      <c r="H34" s="224"/>
      <c r="I34" s="224"/>
      <c r="J34" s="225"/>
      <c r="L34" s="30">
        <v>41228</v>
      </c>
      <c r="M34" s="31" t="str">
        <f t="shared" si="2"/>
        <v>Čt</v>
      </c>
      <c r="N34" s="85"/>
      <c r="O34" s="35">
        <f t="shared" si="3"/>
        <v>0</v>
      </c>
      <c r="P34" s="223"/>
      <c r="Q34" s="224"/>
      <c r="R34" s="224"/>
      <c r="S34" s="224"/>
      <c r="T34" s="224"/>
      <c r="U34" s="225"/>
      <c r="W34" s="30">
        <v>41228</v>
      </c>
      <c r="X34" s="31" t="str">
        <f t="shared" si="4"/>
        <v>Čt</v>
      </c>
      <c r="Y34" s="85"/>
      <c r="Z34" s="35">
        <f t="shared" si="5"/>
        <v>0</v>
      </c>
      <c r="AA34" s="223"/>
      <c r="AB34" s="224"/>
      <c r="AC34" s="224"/>
      <c r="AD34" s="224"/>
      <c r="AE34" s="224"/>
      <c r="AF34" s="225"/>
      <c r="AH34" s="30">
        <v>41228</v>
      </c>
      <c r="AI34" s="31" t="str">
        <f t="shared" si="6"/>
        <v>Čt</v>
      </c>
      <c r="AJ34" s="85"/>
      <c r="AK34" s="35">
        <f t="shared" si="7"/>
        <v>0</v>
      </c>
      <c r="AL34" s="223"/>
      <c r="AM34" s="224"/>
      <c r="AN34" s="224"/>
      <c r="AO34" s="224"/>
      <c r="AP34" s="224"/>
      <c r="AQ34" s="225"/>
    </row>
    <row r="35" spans="1:43" s="76" customFormat="1" ht="13.5">
      <c r="A35" s="30">
        <v>41229</v>
      </c>
      <c r="B35" s="31" t="str">
        <f t="shared" si="0"/>
        <v>Pá</v>
      </c>
      <c r="C35" s="85"/>
      <c r="D35" s="35">
        <f t="shared" si="1"/>
        <v>0</v>
      </c>
      <c r="E35" s="214"/>
      <c r="F35" s="215"/>
      <c r="G35" s="215"/>
      <c r="H35" s="215"/>
      <c r="I35" s="215"/>
      <c r="J35" s="216"/>
      <c r="L35" s="30">
        <v>41229</v>
      </c>
      <c r="M35" s="31" t="str">
        <f t="shared" si="2"/>
        <v>Pá</v>
      </c>
      <c r="N35" s="85"/>
      <c r="O35" s="35">
        <f t="shared" si="3"/>
        <v>0</v>
      </c>
      <c r="P35" s="214"/>
      <c r="Q35" s="215"/>
      <c r="R35" s="215"/>
      <c r="S35" s="215"/>
      <c r="T35" s="215"/>
      <c r="U35" s="216"/>
      <c r="W35" s="30">
        <v>41229</v>
      </c>
      <c r="X35" s="31" t="str">
        <f t="shared" si="4"/>
        <v>Pá</v>
      </c>
      <c r="Y35" s="85"/>
      <c r="Z35" s="35">
        <f t="shared" si="5"/>
        <v>0</v>
      </c>
      <c r="AA35" s="214"/>
      <c r="AB35" s="215"/>
      <c r="AC35" s="215"/>
      <c r="AD35" s="215"/>
      <c r="AE35" s="215"/>
      <c r="AF35" s="216"/>
      <c r="AH35" s="30">
        <v>41229</v>
      </c>
      <c r="AI35" s="31" t="str">
        <f t="shared" si="6"/>
        <v>Pá</v>
      </c>
      <c r="AJ35" s="85"/>
      <c r="AK35" s="35">
        <f t="shared" si="7"/>
        <v>0</v>
      </c>
      <c r="AL35" s="214"/>
      <c r="AM35" s="215"/>
      <c r="AN35" s="215"/>
      <c r="AO35" s="215"/>
      <c r="AP35" s="215"/>
      <c r="AQ35" s="216"/>
    </row>
    <row r="36" spans="1:43" s="77" customFormat="1" ht="13.5">
      <c r="A36" s="81">
        <v>41230</v>
      </c>
      <c r="B36" s="82" t="str">
        <f t="shared" si="0"/>
        <v>So</v>
      </c>
      <c r="C36" s="86"/>
      <c r="D36" s="87">
        <f t="shared" si="1"/>
        <v>0</v>
      </c>
      <c r="E36" s="261"/>
      <c r="F36" s="262"/>
      <c r="G36" s="257"/>
      <c r="H36" s="257"/>
      <c r="I36" s="257"/>
      <c r="J36" s="258"/>
      <c r="L36" s="81">
        <v>41230</v>
      </c>
      <c r="M36" s="82" t="str">
        <f t="shared" si="2"/>
        <v>So</v>
      </c>
      <c r="N36" s="86"/>
      <c r="O36" s="87">
        <f t="shared" si="3"/>
        <v>0</v>
      </c>
      <c r="P36" s="261"/>
      <c r="Q36" s="262"/>
      <c r="R36" s="257"/>
      <c r="S36" s="257"/>
      <c r="T36" s="257"/>
      <c r="U36" s="258"/>
      <c r="W36" s="81">
        <v>41230</v>
      </c>
      <c r="X36" s="82" t="str">
        <f t="shared" si="4"/>
        <v>So</v>
      </c>
      <c r="Y36" s="86"/>
      <c r="Z36" s="87">
        <f t="shared" si="5"/>
        <v>0</v>
      </c>
      <c r="AA36" s="261"/>
      <c r="AB36" s="262"/>
      <c r="AC36" s="257"/>
      <c r="AD36" s="257"/>
      <c r="AE36" s="257"/>
      <c r="AF36" s="258"/>
      <c r="AH36" s="81">
        <v>41230</v>
      </c>
      <c r="AI36" s="82" t="str">
        <f t="shared" si="6"/>
        <v>So</v>
      </c>
      <c r="AJ36" s="86"/>
      <c r="AK36" s="87">
        <f t="shared" si="7"/>
        <v>0</v>
      </c>
      <c r="AL36" s="261"/>
      <c r="AM36" s="262"/>
      <c r="AN36" s="257"/>
      <c r="AO36" s="257"/>
      <c r="AP36" s="257"/>
      <c r="AQ36" s="258"/>
    </row>
    <row r="37" spans="1:43" s="77" customFormat="1" ht="13.5">
      <c r="A37" s="81">
        <v>41231</v>
      </c>
      <c r="B37" s="82" t="str">
        <f t="shared" si="0"/>
        <v>Ne</v>
      </c>
      <c r="C37" s="86"/>
      <c r="D37" s="87">
        <f t="shared" si="1"/>
        <v>0</v>
      </c>
      <c r="E37" s="226"/>
      <c r="F37" s="227"/>
      <c r="G37" s="227"/>
      <c r="H37" s="227"/>
      <c r="I37" s="227"/>
      <c r="J37" s="228"/>
      <c r="L37" s="81">
        <v>41231</v>
      </c>
      <c r="M37" s="82" t="str">
        <f t="shared" si="2"/>
        <v>Ne</v>
      </c>
      <c r="N37" s="86"/>
      <c r="O37" s="87">
        <f t="shared" si="3"/>
        <v>0</v>
      </c>
      <c r="P37" s="226"/>
      <c r="Q37" s="227"/>
      <c r="R37" s="227"/>
      <c r="S37" s="227"/>
      <c r="T37" s="227"/>
      <c r="U37" s="228"/>
      <c r="W37" s="81">
        <v>41231</v>
      </c>
      <c r="X37" s="82" t="str">
        <f t="shared" si="4"/>
        <v>Ne</v>
      </c>
      <c r="Y37" s="86"/>
      <c r="Z37" s="87">
        <f t="shared" si="5"/>
        <v>0</v>
      </c>
      <c r="AA37" s="226"/>
      <c r="AB37" s="227"/>
      <c r="AC37" s="227"/>
      <c r="AD37" s="227"/>
      <c r="AE37" s="227"/>
      <c r="AF37" s="228"/>
      <c r="AH37" s="81">
        <v>41231</v>
      </c>
      <c r="AI37" s="82" t="str">
        <f t="shared" si="6"/>
        <v>Ne</v>
      </c>
      <c r="AJ37" s="86"/>
      <c r="AK37" s="87">
        <f t="shared" si="7"/>
        <v>0</v>
      </c>
      <c r="AL37" s="226"/>
      <c r="AM37" s="227"/>
      <c r="AN37" s="227"/>
      <c r="AO37" s="227"/>
      <c r="AP37" s="227"/>
      <c r="AQ37" s="228"/>
    </row>
    <row r="38" spans="1:43" s="76" customFormat="1" ht="13.5">
      <c r="A38" s="30">
        <v>41232</v>
      </c>
      <c r="B38" s="31" t="str">
        <f t="shared" si="0"/>
        <v>Po</v>
      </c>
      <c r="C38" s="85"/>
      <c r="D38" s="35">
        <f t="shared" si="1"/>
        <v>0</v>
      </c>
      <c r="E38" s="214"/>
      <c r="F38" s="215"/>
      <c r="G38" s="215"/>
      <c r="H38" s="215"/>
      <c r="I38" s="215"/>
      <c r="J38" s="216"/>
      <c r="L38" s="30">
        <v>41232</v>
      </c>
      <c r="M38" s="31" t="str">
        <f t="shared" si="2"/>
        <v>Po</v>
      </c>
      <c r="N38" s="85"/>
      <c r="O38" s="35">
        <f t="shared" si="3"/>
        <v>0</v>
      </c>
      <c r="P38" s="214"/>
      <c r="Q38" s="215"/>
      <c r="R38" s="215"/>
      <c r="S38" s="215"/>
      <c r="T38" s="215"/>
      <c r="U38" s="216"/>
      <c r="W38" s="30">
        <v>41232</v>
      </c>
      <c r="X38" s="31" t="str">
        <f t="shared" si="4"/>
        <v>Po</v>
      </c>
      <c r="Y38" s="85"/>
      <c r="Z38" s="35">
        <f t="shared" si="5"/>
        <v>0</v>
      </c>
      <c r="AA38" s="214"/>
      <c r="AB38" s="215"/>
      <c r="AC38" s="215"/>
      <c r="AD38" s="215"/>
      <c r="AE38" s="215"/>
      <c r="AF38" s="216"/>
      <c r="AH38" s="30">
        <v>41232</v>
      </c>
      <c r="AI38" s="31" t="str">
        <f t="shared" si="6"/>
        <v>Po</v>
      </c>
      <c r="AJ38" s="85"/>
      <c r="AK38" s="35">
        <f t="shared" si="7"/>
        <v>0</v>
      </c>
      <c r="AL38" s="214"/>
      <c r="AM38" s="215"/>
      <c r="AN38" s="215"/>
      <c r="AO38" s="215"/>
      <c r="AP38" s="215"/>
      <c r="AQ38" s="216"/>
    </row>
    <row r="39" spans="1:43" s="76" customFormat="1" ht="13.5">
      <c r="A39" s="30">
        <v>41233</v>
      </c>
      <c r="B39" s="31" t="str">
        <f t="shared" si="0"/>
        <v>Út</v>
      </c>
      <c r="C39" s="85"/>
      <c r="D39" s="35">
        <f t="shared" si="1"/>
        <v>0</v>
      </c>
      <c r="E39" s="214"/>
      <c r="F39" s="215"/>
      <c r="G39" s="215"/>
      <c r="H39" s="215"/>
      <c r="I39" s="215"/>
      <c r="J39" s="216"/>
      <c r="L39" s="30">
        <v>41233</v>
      </c>
      <c r="M39" s="31" t="str">
        <f t="shared" si="2"/>
        <v>Út</v>
      </c>
      <c r="N39" s="85"/>
      <c r="O39" s="35">
        <f t="shared" si="3"/>
        <v>0</v>
      </c>
      <c r="P39" s="214"/>
      <c r="Q39" s="215"/>
      <c r="R39" s="215"/>
      <c r="S39" s="215"/>
      <c r="T39" s="215"/>
      <c r="U39" s="216"/>
      <c r="W39" s="30">
        <v>41233</v>
      </c>
      <c r="X39" s="31" t="str">
        <f t="shared" si="4"/>
        <v>Út</v>
      </c>
      <c r="Y39" s="85"/>
      <c r="Z39" s="35">
        <f t="shared" si="5"/>
        <v>0</v>
      </c>
      <c r="AA39" s="214"/>
      <c r="AB39" s="215"/>
      <c r="AC39" s="215"/>
      <c r="AD39" s="215"/>
      <c r="AE39" s="215"/>
      <c r="AF39" s="216"/>
      <c r="AH39" s="30">
        <v>41233</v>
      </c>
      <c r="AI39" s="31" t="str">
        <f t="shared" si="6"/>
        <v>Út</v>
      </c>
      <c r="AJ39" s="85"/>
      <c r="AK39" s="35">
        <f t="shared" si="7"/>
        <v>0</v>
      </c>
      <c r="AL39" s="214"/>
      <c r="AM39" s="215"/>
      <c r="AN39" s="215"/>
      <c r="AO39" s="215"/>
      <c r="AP39" s="215"/>
      <c r="AQ39" s="216"/>
    </row>
    <row r="40" spans="1:43" s="76" customFormat="1" ht="13.5">
      <c r="A40" s="30">
        <v>41234</v>
      </c>
      <c r="B40" s="31" t="str">
        <f t="shared" si="0"/>
        <v>St</v>
      </c>
      <c r="C40" s="85"/>
      <c r="D40" s="35">
        <f t="shared" si="1"/>
        <v>0</v>
      </c>
      <c r="E40" s="214"/>
      <c r="F40" s="215"/>
      <c r="G40" s="215"/>
      <c r="H40" s="215"/>
      <c r="I40" s="215"/>
      <c r="J40" s="216"/>
      <c r="L40" s="30">
        <v>41234</v>
      </c>
      <c r="M40" s="31" t="str">
        <f t="shared" si="2"/>
        <v>St</v>
      </c>
      <c r="N40" s="85"/>
      <c r="O40" s="35">
        <f t="shared" si="3"/>
        <v>0</v>
      </c>
      <c r="P40" s="214"/>
      <c r="Q40" s="215"/>
      <c r="R40" s="215"/>
      <c r="S40" s="215"/>
      <c r="T40" s="215"/>
      <c r="U40" s="216"/>
      <c r="W40" s="30">
        <v>41234</v>
      </c>
      <c r="X40" s="31" t="str">
        <f t="shared" si="4"/>
        <v>St</v>
      </c>
      <c r="Y40" s="85"/>
      <c r="Z40" s="35">
        <f t="shared" si="5"/>
        <v>0</v>
      </c>
      <c r="AA40" s="214"/>
      <c r="AB40" s="215"/>
      <c r="AC40" s="215"/>
      <c r="AD40" s="215"/>
      <c r="AE40" s="215"/>
      <c r="AF40" s="216"/>
      <c r="AH40" s="30">
        <v>41234</v>
      </c>
      <c r="AI40" s="31" t="str">
        <f t="shared" si="6"/>
        <v>St</v>
      </c>
      <c r="AJ40" s="85"/>
      <c r="AK40" s="35">
        <f t="shared" si="7"/>
        <v>0</v>
      </c>
      <c r="AL40" s="214"/>
      <c r="AM40" s="215"/>
      <c r="AN40" s="215"/>
      <c r="AO40" s="215"/>
      <c r="AP40" s="215"/>
      <c r="AQ40" s="216"/>
    </row>
    <row r="41" spans="1:43" s="76" customFormat="1" ht="13.5">
      <c r="A41" s="30">
        <v>41235</v>
      </c>
      <c r="B41" s="31" t="str">
        <f t="shared" si="0"/>
        <v>Čt</v>
      </c>
      <c r="C41" s="85"/>
      <c r="D41" s="35">
        <f t="shared" si="1"/>
        <v>0</v>
      </c>
      <c r="E41" s="214"/>
      <c r="F41" s="215"/>
      <c r="G41" s="215"/>
      <c r="H41" s="215"/>
      <c r="I41" s="215"/>
      <c r="J41" s="216"/>
      <c r="L41" s="30">
        <v>41235</v>
      </c>
      <c r="M41" s="31" t="str">
        <f t="shared" si="2"/>
        <v>Čt</v>
      </c>
      <c r="N41" s="85"/>
      <c r="O41" s="35">
        <f t="shared" si="3"/>
        <v>0</v>
      </c>
      <c r="P41" s="214"/>
      <c r="Q41" s="215"/>
      <c r="R41" s="215"/>
      <c r="S41" s="215"/>
      <c r="T41" s="215"/>
      <c r="U41" s="216"/>
      <c r="W41" s="30">
        <v>41235</v>
      </c>
      <c r="X41" s="31" t="str">
        <f t="shared" si="4"/>
        <v>Čt</v>
      </c>
      <c r="Y41" s="85"/>
      <c r="Z41" s="35">
        <f t="shared" si="5"/>
        <v>0</v>
      </c>
      <c r="AA41" s="214"/>
      <c r="AB41" s="215"/>
      <c r="AC41" s="215"/>
      <c r="AD41" s="215"/>
      <c r="AE41" s="215"/>
      <c r="AF41" s="216"/>
      <c r="AH41" s="30">
        <v>41235</v>
      </c>
      <c r="AI41" s="31" t="str">
        <f t="shared" si="6"/>
        <v>Čt</v>
      </c>
      <c r="AJ41" s="85"/>
      <c r="AK41" s="35">
        <f t="shared" si="7"/>
        <v>0</v>
      </c>
      <c r="AL41" s="214"/>
      <c r="AM41" s="215"/>
      <c r="AN41" s="215"/>
      <c r="AO41" s="215"/>
      <c r="AP41" s="215"/>
      <c r="AQ41" s="216"/>
    </row>
    <row r="42" spans="1:43" s="76" customFormat="1" ht="13.5">
      <c r="A42" s="30">
        <v>41236</v>
      </c>
      <c r="B42" s="31" t="str">
        <f t="shared" si="0"/>
        <v>Pá</v>
      </c>
      <c r="C42" s="85"/>
      <c r="D42" s="35">
        <f t="shared" si="1"/>
        <v>0</v>
      </c>
      <c r="E42" s="214"/>
      <c r="F42" s="215"/>
      <c r="G42" s="215"/>
      <c r="H42" s="215"/>
      <c r="I42" s="215"/>
      <c r="J42" s="216"/>
      <c r="L42" s="30">
        <v>41236</v>
      </c>
      <c r="M42" s="31" t="str">
        <f t="shared" si="2"/>
        <v>Pá</v>
      </c>
      <c r="N42" s="85"/>
      <c r="O42" s="35">
        <f t="shared" si="3"/>
        <v>0</v>
      </c>
      <c r="P42" s="214"/>
      <c r="Q42" s="215"/>
      <c r="R42" s="215"/>
      <c r="S42" s="215"/>
      <c r="T42" s="215"/>
      <c r="U42" s="216"/>
      <c r="W42" s="30">
        <v>41236</v>
      </c>
      <c r="X42" s="31" t="str">
        <f t="shared" si="4"/>
        <v>Pá</v>
      </c>
      <c r="Y42" s="85"/>
      <c r="Z42" s="35">
        <f t="shared" si="5"/>
        <v>0</v>
      </c>
      <c r="AA42" s="214"/>
      <c r="AB42" s="215"/>
      <c r="AC42" s="215"/>
      <c r="AD42" s="215"/>
      <c r="AE42" s="215"/>
      <c r="AF42" s="216"/>
      <c r="AH42" s="30">
        <v>41236</v>
      </c>
      <c r="AI42" s="31" t="str">
        <f t="shared" si="6"/>
        <v>Pá</v>
      </c>
      <c r="AJ42" s="85"/>
      <c r="AK42" s="35">
        <f t="shared" si="7"/>
        <v>0</v>
      </c>
      <c r="AL42" s="214"/>
      <c r="AM42" s="215"/>
      <c r="AN42" s="215"/>
      <c r="AO42" s="215"/>
      <c r="AP42" s="215"/>
      <c r="AQ42" s="216"/>
    </row>
    <row r="43" spans="1:43" s="77" customFormat="1" ht="13.5">
      <c r="A43" s="81">
        <v>41237</v>
      </c>
      <c r="B43" s="82" t="str">
        <f t="shared" si="0"/>
        <v>So</v>
      </c>
      <c r="C43" s="86"/>
      <c r="D43" s="87">
        <f t="shared" si="1"/>
        <v>0</v>
      </c>
      <c r="E43" s="226"/>
      <c r="F43" s="227"/>
      <c r="G43" s="227"/>
      <c r="H43" s="227"/>
      <c r="I43" s="227"/>
      <c r="J43" s="228"/>
      <c r="L43" s="81">
        <v>41237</v>
      </c>
      <c r="M43" s="82" t="str">
        <f t="shared" si="2"/>
        <v>So</v>
      </c>
      <c r="N43" s="86"/>
      <c r="O43" s="87">
        <f t="shared" si="3"/>
        <v>0</v>
      </c>
      <c r="P43" s="226"/>
      <c r="Q43" s="227"/>
      <c r="R43" s="227"/>
      <c r="S43" s="227"/>
      <c r="T43" s="227"/>
      <c r="U43" s="228"/>
      <c r="W43" s="81">
        <v>41237</v>
      </c>
      <c r="X43" s="82" t="str">
        <f t="shared" si="4"/>
        <v>So</v>
      </c>
      <c r="Y43" s="86"/>
      <c r="Z43" s="87">
        <f t="shared" si="5"/>
        <v>0</v>
      </c>
      <c r="AA43" s="226"/>
      <c r="AB43" s="227"/>
      <c r="AC43" s="227"/>
      <c r="AD43" s="227"/>
      <c r="AE43" s="227"/>
      <c r="AF43" s="228"/>
      <c r="AH43" s="81">
        <v>41237</v>
      </c>
      <c r="AI43" s="82" t="str">
        <f t="shared" si="6"/>
        <v>So</v>
      </c>
      <c r="AJ43" s="86"/>
      <c r="AK43" s="87">
        <f t="shared" si="7"/>
        <v>0</v>
      </c>
      <c r="AL43" s="226"/>
      <c r="AM43" s="227"/>
      <c r="AN43" s="227"/>
      <c r="AO43" s="227"/>
      <c r="AP43" s="227"/>
      <c r="AQ43" s="228"/>
    </row>
    <row r="44" spans="1:43" s="77" customFormat="1" ht="13.5">
      <c r="A44" s="81">
        <v>41238</v>
      </c>
      <c r="B44" s="82" t="str">
        <f t="shared" si="0"/>
        <v>Ne</v>
      </c>
      <c r="C44" s="86"/>
      <c r="D44" s="87">
        <f t="shared" si="1"/>
        <v>0</v>
      </c>
      <c r="E44" s="261"/>
      <c r="F44" s="262"/>
      <c r="G44" s="257"/>
      <c r="H44" s="257"/>
      <c r="I44" s="257"/>
      <c r="J44" s="258"/>
      <c r="L44" s="81">
        <v>41238</v>
      </c>
      <c r="M44" s="82" t="str">
        <f t="shared" si="2"/>
        <v>Ne</v>
      </c>
      <c r="N44" s="86"/>
      <c r="O44" s="87">
        <f t="shared" si="3"/>
        <v>0</v>
      </c>
      <c r="P44" s="261"/>
      <c r="Q44" s="262"/>
      <c r="R44" s="257"/>
      <c r="S44" s="257"/>
      <c r="T44" s="257"/>
      <c r="U44" s="258"/>
      <c r="W44" s="81">
        <v>41238</v>
      </c>
      <c r="X44" s="82" t="str">
        <f t="shared" si="4"/>
        <v>Ne</v>
      </c>
      <c r="Y44" s="86"/>
      <c r="Z44" s="87">
        <f t="shared" si="5"/>
        <v>0</v>
      </c>
      <c r="AA44" s="261"/>
      <c r="AB44" s="262"/>
      <c r="AC44" s="257"/>
      <c r="AD44" s="257"/>
      <c r="AE44" s="257"/>
      <c r="AF44" s="258"/>
      <c r="AH44" s="81">
        <v>41238</v>
      </c>
      <c r="AI44" s="82" t="str">
        <f t="shared" si="6"/>
        <v>Ne</v>
      </c>
      <c r="AJ44" s="86"/>
      <c r="AK44" s="87">
        <f t="shared" si="7"/>
        <v>0</v>
      </c>
      <c r="AL44" s="261"/>
      <c r="AM44" s="262"/>
      <c r="AN44" s="257"/>
      <c r="AO44" s="257"/>
      <c r="AP44" s="257"/>
      <c r="AQ44" s="258"/>
    </row>
    <row r="45" spans="1:43" s="76" customFormat="1" ht="13.5">
      <c r="A45" s="30">
        <v>41239</v>
      </c>
      <c r="B45" s="31" t="str">
        <f t="shared" si="0"/>
        <v>Po</v>
      </c>
      <c r="C45" s="85"/>
      <c r="D45" s="35">
        <f t="shared" si="1"/>
        <v>0</v>
      </c>
      <c r="E45" s="214"/>
      <c r="F45" s="215"/>
      <c r="G45" s="215"/>
      <c r="H45" s="215"/>
      <c r="I45" s="215"/>
      <c r="J45" s="216"/>
      <c r="L45" s="30">
        <v>41239</v>
      </c>
      <c r="M45" s="31" t="str">
        <f t="shared" si="2"/>
        <v>Po</v>
      </c>
      <c r="N45" s="85"/>
      <c r="O45" s="35">
        <f t="shared" si="3"/>
        <v>0</v>
      </c>
      <c r="P45" s="214"/>
      <c r="Q45" s="215"/>
      <c r="R45" s="215"/>
      <c r="S45" s="215"/>
      <c r="T45" s="215"/>
      <c r="U45" s="216"/>
      <c r="W45" s="30">
        <v>41239</v>
      </c>
      <c r="X45" s="31" t="str">
        <f t="shared" si="4"/>
        <v>Po</v>
      </c>
      <c r="Y45" s="85"/>
      <c r="Z45" s="35">
        <f t="shared" si="5"/>
        <v>0</v>
      </c>
      <c r="AA45" s="214"/>
      <c r="AB45" s="215"/>
      <c r="AC45" s="215"/>
      <c r="AD45" s="215"/>
      <c r="AE45" s="215"/>
      <c r="AF45" s="216"/>
      <c r="AH45" s="30">
        <v>41239</v>
      </c>
      <c r="AI45" s="31" t="str">
        <f t="shared" si="6"/>
        <v>Po</v>
      </c>
      <c r="AJ45" s="85"/>
      <c r="AK45" s="35">
        <f t="shared" si="7"/>
        <v>0</v>
      </c>
      <c r="AL45" s="214"/>
      <c r="AM45" s="215"/>
      <c r="AN45" s="215"/>
      <c r="AO45" s="215"/>
      <c r="AP45" s="215"/>
      <c r="AQ45" s="216"/>
    </row>
    <row r="46" spans="1:43" s="76" customFormat="1" ht="13.5">
      <c r="A46" s="30">
        <v>41240</v>
      </c>
      <c r="B46" s="31" t="str">
        <f t="shared" si="0"/>
        <v>Út</v>
      </c>
      <c r="C46" s="85"/>
      <c r="D46" s="35">
        <f t="shared" si="1"/>
        <v>0</v>
      </c>
      <c r="E46" s="223"/>
      <c r="F46" s="224"/>
      <c r="G46" s="224"/>
      <c r="H46" s="224"/>
      <c r="I46" s="224"/>
      <c r="J46" s="225"/>
      <c r="L46" s="30">
        <v>41240</v>
      </c>
      <c r="M46" s="31" t="str">
        <f t="shared" si="2"/>
        <v>Út</v>
      </c>
      <c r="N46" s="85"/>
      <c r="O46" s="35">
        <f t="shared" si="3"/>
        <v>0</v>
      </c>
      <c r="P46" s="223"/>
      <c r="Q46" s="224"/>
      <c r="R46" s="224"/>
      <c r="S46" s="224"/>
      <c r="T46" s="224"/>
      <c r="U46" s="225"/>
      <c r="W46" s="30">
        <v>41240</v>
      </c>
      <c r="X46" s="31" t="str">
        <f t="shared" si="4"/>
        <v>Út</v>
      </c>
      <c r="Y46" s="85"/>
      <c r="Z46" s="35">
        <f t="shared" si="5"/>
        <v>0</v>
      </c>
      <c r="AA46" s="223"/>
      <c r="AB46" s="224"/>
      <c r="AC46" s="224"/>
      <c r="AD46" s="224"/>
      <c r="AE46" s="224"/>
      <c r="AF46" s="225"/>
      <c r="AH46" s="30">
        <v>41240</v>
      </c>
      <c r="AI46" s="31" t="str">
        <f t="shared" si="6"/>
        <v>Út</v>
      </c>
      <c r="AJ46" s="85"/>
      <c r="AK46" s="35">
        <f t="shared" si="7"/>
        <v>0</v>
      </c>
      <c r="AL46" s="223"/>
      <c r="AM46" s="224"/>
      <c r="AN46" s="224"/>
      <c r="AO46" s="224"/>
      <c r="AP46" s="224"/>
      <c r="AQ46" s="225"/>
    </row>
    <row r="47" spans="1:43" s="76" customFormat="1" ht="13.5">
      <c r="A47" s="30">
        <v>41241</v>
      </c>
      <c r="B47" s="31" t="str">
        <f t="shared" si="0"/>
        <v>St</v>
      </c>
      <c r="C47" s="85"/>
      <c r="D47" s="35">
        <f t="shared" si="1"/>
        <v>0</v>
      </c>
      <c r="E47" s="147"/>
      <c r="F47" s="259"/>
      <c r="G47" s="145"/>
      <c r="H47" s="145"/>
      <c r="I47" s="145"/>
      <c r="J47" s="146"/>
      <c r="L47" s="30">
        <v>41241</v>
      </c>
      <c r="M47" s="31" t="str">
        <f t="shared" si="2"/>
        <v>St</v>
      </c>
      <c r="N47" s="85"/>
      <c r="O47" s="35">
        <f t="shared" si="3"/>
        <v>0</v>
      </c>
      <c r="P47" s="147"/>
      <c r="Q47" s="259"/>
      <c r="R47" s="145"/>
      <c r="S47" s="145"/>
      <c r="T47" s="145"/>
      <c r="U47" s="146"/>
      <c r="W47" s="30">
        <v>41241</v>
      </c>
      <c r="X47" s="31" t="str">
        <f t="shared" si="4"/>
        <v>St</v>
      </c>
      <c r="Y47" s="85"/>
      <c r="Z47" s="35">
        <f t="shared" si="5"/>
        <v>0</v>
      </c>
      <c r="AA47" s="147"/>
      <c r="AB47" s="259"/>
      <c r="AC47" s="145"/>
      <c r="AD47" s="145"/>
      <c r="AE47" s="145"/>
      <c r="AF47" s="146"/>
      <c r="AH47" s="30">
        <v>41241</v>
      </c>
      <c r="AI47" s="31" t="str">
        <f t="shared" si="6"/>
        <v>St</v>
      </c>
      <c r="AJ47" s="85"/>
      <c r="AK47" s="35">
        <f t="shared" si="7"/>
        <v>0</v>
      </c>
      <c r="AL47" s="147"/>
      <c r="AM47" s="259"/>
      <c r="AN47" s="145"/>
      <c r="AO47" s="145"/>
      <c r="AP47" s="145"/>
      <c r="AQ47" s="146"/>
    </row>
    <row r="48" spans="1:43" s="76" customFormat="1" ht="13.5">
      <c r="A48" s="30">
        <v>41242</v>
      </c>
      <c r="B48" s="31" t="str">
        <f t="shared" si="0"/>
        <v>Čt</v>
      </c>
      <c r="C48" s="85"/>
      <c r="D48" s="35">
        <f t="shared" si="1"/>
        <v>0</v>
      </c>
      <c r="E48" s="223"/>
      <c r="F48" s="224"/>
      <c r="G48" s="224"/>
      <c r="H48" s="224"/>
      <c r="I48" s="224"/>
      <c r="J48" s="225"/>
      <c r="L48" s="30">
        <v>41242</v>
      </c>
      <c r="M48" s="31" t="str">
        <f t="shared" si="2"/>
        <v>Čt</v>
      </c>
      <c r="N48" s="85"/>
      <c r="O48" s="35">
        <f t="shared" si="3"/>
        <v>0</v>
      </c>
      <c r="P48" s="223"/>
      <c r="Q48" s="224"/>
      <c r="R48" s="224"/>
      <c r="S48" s="224"/>
      <c r="T48" s="224"/>
      <c r="U48" s="225"/>
      <c r="W48" s="30">
        <v>41242</v>
      </c>
      <c r="X48" s="31" t="str">
        <f t="shared" si="4"/>
        <v>Čt</v>
      </c>
      <c r="Y48" s="85"/>
      <c r="Z48" s="35">
        <f t="shared" si="5"/>
        <v>0</v>
      </c>
      <c r="AA48" s="223"/>
      <c r="AB48" s="224"/>
      <c r="AC48" s="224"/>
      <c r="AD48" s="224"/>
      <c r="AE48" s="224"/>
      <c r="AF48" s="225"/>
      <c r="AH48" s="30">
        <v>41242</v>
      </c>
      <c r="AI48" s="31" t="str">
        <f t="shared" si="6"/>
        <v>Čt</v>
      </c>
      <c r="AJ48" s="85"/>
      <c r="AK48" s="35">
        <f t="shared" si="7"/>
        <v>0</v>
      </c>
      <c r="AL48" s="223"/>
      <c r="AM48" s="224"/>
      <c r="AN48" s="224"/>
      <c r="AO48" s="224"/>
      <c r="AP48" s="224"/>
      <c r="AQ48" s="225"/>
    </row>
    <row r="49" spans="1:43" s="76" customFormat="1" ht="13.5">
      <c r="A49" s="30">
        <v>41243</v>
      </c>
      <c r="B49" s="31" t="str">
        <f t="shared" si="0"/>
        <v>Pá</v>
      </c>
      <c r="C49" s="85"/>
      <c r="D49" s="35">
        <f t="shared" si="1"/>
        <v>0</v>
      </c>
      <c r="E49" s="214"/>
      <c r="F49" s="215"/>
      <c r="G49" s="215"/>
      <c r="H49" s="215"/>
      <c r="I49" s="215"/>
      <c r="J49" s="216"/>
      <c r="L49" s="30">
        <v>41243</v>
      </c>
      <c r="M49" s="31" t="str">
        <f t="shared" si="2"/>
        <v>Pá</v>
      </c>
      <c r="N49" s="85"/>
      <c r="O49" s="35">
        <f t="shared" si="3"/>
        <v>0</v>
      </c>
      <c r="P49" s="214"/>
      <c r="Q49" s="215"/>
      <c r="R49" s="215"/>
      <c r="S49" s="215"/>
      <c r="T49" s="215"/>
      <c r="U49" s="216"/>
      <c r="W49" s="30">
        <v>41243</v>
      </c>
      <c r="X49" s="31" t="str">
        <f t="shared" si="4"/>
        <v>Pá</v>
      </c>
      <c r="Y49" s="85"/>
      <c r="Z49" s="35">
        <f t="shared" si="5"/>
        <v>0</v>
      </c>
      <c r="AA49" s="214"/>
      <c r="AB49" s="215"/>
      <c r="AC49" s="215"/>
      <c r="AD49" s="215"/>
      <c r="AE49" s="215"/>
      <c r="AF49" s="216"/>
      <c r="AH49" s="30">
        <v>41243</v>
      </c>
      <c r="AI49" s="31" t="str">
        <f t="shared" si="6"/>
        <v>Pá</v>
      </c>
      <c r="AJ49" s="85"/>
      <c r="AK49" s="35">
        <f t="shared" si="7"/>
        <v>0</v>
      </c>
      <c r="AL49" s="214"/>
      <c r="AM49" s="215"/>
      <c r="AN49" s="215"/>
      <c r="AO49" s="215"/>
      <c r="AP49" s="215"/>
      <c r="AQ49" s="216"/>
    </row>
    <row r="50" spans="1:43" s="77" customFormat="1" ht="14.25" thickBot="1">
      <c r="A50" s="30"/>
      <c r="B50" s="31"/>
      <c r="C50" s="88"/>
      <c r="D50" s="35"/>
      <c r="E50" s="217"/>
      <c r="F50" s="218"/>
      <c r="G50" s="218"/>
      <c r="H50" s="218"/>
      <c r="I50" s="218"/>
      <c r="J50" s="219"/>
      <c r="L50" s="30"/>
      <c r="M50" s="31"/>
      <c r="N50" s="88"/>
      <c r="O50" s="35"/>
      <c r="P50" s="217"/>
      <c r="Q50" s="218"/>
      <c r="R50" s="218"/>
      <c r="S50" s="218"/>
      <c r="T50" s="218"/>
      <c r="U50" s="219"/>
      <c r="W50" s="30"/>
      <c r="X50" s="31"/>
      <c r="Y50" s="88"/>
      <c r="Z50" s="35"/>
      <c r="AA50" s="217"/>
      <c r="AB50" s="218"/>
      <c r="AC50" s="218"/>
      <c r="AD50" s="218"/>
      <c r="AE50" s="218"/>
      <c r="AF50" s="219"/>
      <c r="AH50" s="30"/>
      <c r="AI50" s="31"/>
      <c r="AJ50" s="88"/>
      <c r="AK50" s="35"/>
      <c r="AL50" s="217"/>
      <c r="AM50" s="218"/>
      <c r="AN50" s="218"/>
      <c r="AO50" s="218"/>
      <c r="AP50" s="218"/>
      <c r="AQ50" s="219"/>
    </row>
    <row r="51" spans="1:43" ht="13.5" thickBot="1">
      <c r="A51" s="39" t="s">
        <v>22</v>
      </c>
      <c r="B51" s="40"/>
      <c r="C51" s="41"/>
      <c r="D51" s="65">
        <f>SUM(C20:C50)</f>
        <v>0</v>
      </c>
      <c r="E51" s="136" t="s">
        <v>23</v>
      </c>
      <c r="F51" s="137"/>
      <c r="G51" s="41"/>
      <c r="H51" s="41"/>
      <c r="I51" s="41"/>
      <c r="J51" s="26"/>
      <c r="L51" s="39" t="s">
        <v>22</v>
      </c>
      <c r="M51" s="40"/>
      <c r="N51" s="41"/>
      <c r="O51" s="65">
        <f>SUM(N20:N50)</f>
        <v>0</v>
      </c>
      <c r="P51" s="136" t="s">
        <v>23</v>
      </c>
      <c r="Q51" s="137"/>
      <c r="R51" s="41"/>
      <c r="S51" s="41"/>
      <c r="T51" s="41"/>
      <c r="U51" s="26"/>
      <c r="W51" s="39" t="s">
        <v>22</v>
      </c>
      <c r="X51" s="40"/>
      <c r="Y51" s="41"/>
      <c r="Z51" s="65">
        <f>SUM(Y20:Y50)</f>
        <v>0</v>
      </c>
      <c r="AA51" s="136" t="s">
        <v>23</v>
      </c>
      <c r="AB51" s="137"/>
      <c r="AC51" s="41"/>
      <c r="AD51" s="41"/>
      <c r="AE51" s="41"/>
      <c r="AF51" s="26"/>
      <c r="AH51" s="39" t="s">
        <v>22</v>
      </c>
      <c r="AI51" s="40"/>
      <c r="AJ51" s="41"/>
      <c r="AK51" s="65">
        <f>SUM(AJ20:AJ50)</f>
        <v>0</v>
      </c>
      <c r="AL51" s="136" t="s">
        <v>23</v>
      </c>
      <c r="AM51" s="137"/>
      <c r="AN51" s="41"/>
      <c r="AO51" s="41"/>
      <c r="AP51" s="41"/>
      <c r="AQ51" s="26"/>
    </row>
    <row r="52" spans="1:43" ht="13.5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</row>
    <row r="53" spans="1:43" ht="13.5" thickBot="1">
      <c r="A53" s="220" t="s">
        <v>24</v>
      </c>
      <c r="B53" s="221"/>
      <c r="C53" s="221"/>
      <c r="D53" s="221"/>
      <c r="E53" s="222"/>
      <c r="F53" s="43"/>
      <c r="G53" s="117" t="s">
        <v>25</v>
      </c>
      <c r="H53" s="118"/>
      <c r="I53" s="118"/>
      <c r="J53" s="120"/>
      <c r="L53" s="220" t="s">
        <v>24</v>
      </c>
      <c r="M53" s="221"/>
      <c r="N53" s="221"/>
      <c r="O53" s="221"/>
      <c r="P53" s="222"/>
      <c r="Q53" s="43"/>
      <c r="R53" s="117" t="s">
        <v>25</v>
      </c>
      <c r="S53" s="118"/>
      <c r="T53" s="118"/>
      <c r="U53" s="120"/>
      <c r="W53" s="220" t="s">
        <v>24</v>
      </c>
      <c r="X53" s="221"/>
      <c r="Y53" s="221"/>
      <c r="Z53" s="221"/>
      <c r="AA53" s="222"/>
      <c r="AB53" s="43"/>
      <c r="AC53" s="117" t="s">
        <v>25</v>
      </c>
      <c r="AD53" s="118"/>
      <c r="AE53" s="118"/>
      <c r="AF53" s="120"/>
      <c r="AH53" s="220" t="s">
        <v>24</v>
      </c>
      <c r="AI53" s="221"/>
      <c r="AJ53" s="221"/>
      <c r="AK53" s="221"/>
      <c r="AL53" s="222"/>
      <c r="AM53" s="43"/>
      <c r="AN53" s="117" t="s">
        <v>25</v>
      </c>
      <c r="AO53" s="118"/>
      <c r="AP53" s="118"/>
      <c r="AQ53" s="120"/>
    </row>
    <row r="54" spans="1:43" ht="12.75">
      <c r="A54" s="184" t="s">
        <v>26</v>
      </c>
      <c r="B54" s="185"/>
      <c r="C54" s="185"/>
      <c r="D54" s="208"/>
      <c r="E54" s="90"/>
      <c r="F54" s="45"/>
      <c r="G54" s="138" t="s">
        <v>27</v>
      </c>
      <c r="H54" s="141"/>
      <c r="I54" s="142"/>
      <c r="J54" s="143"/>
      <c r="L54" s="184" t="s">
        <v>26</v>
      </c>
      <c r="M54" s="185"/>
      <c r="N54" s="185"/>
      <c r="O54" s="208"/>
      <c r="P54" s="90"/>
      <c r="Q54" s="45"/>
      <c r="R54" s="138" t="s">
        <v>27</v>
      </c>
      <c r="S54" s="141"/>
      <c r="T54" s="142"/>
      <c r="U54" s="143"/>
      <c r="W54" s="184" t="s">
        <v>26</v>
      </c>
      <c r="X54" s="185"/>
      <c r="Y54" s="185"/>
      <c r="Z54" s="208"/>
      <c r="AA54" s="90"/>
      <c r="AB54" s="45"/>
      <c r="AC54" s="138" t="s">
        <v>27</v>
      </c>
      <c r="AD54" s="141"/>
      <c r="AE54" s="142"/>
      <c r="AF54" s="143"/>
      <c r="AH54" s="184" t="s">
        <v>26</v>
      </c>
      <c r="AI54" s="185"/>
      <c r="AJ54" s="185"/>
      <c r="AK54" s="208"/>
      <c r="AL54" s="90"/>
      <c r="AM54" s="45"/>
      <c r="AN54" s="138" t="s">
        <v>27</v>
      </c>
      <c r="AO54" s="141"/>
      <c r="AP54" s="142"/>
      <c r="AQ54" s="143"/>
    </row>
    <row r="55" spans="1:43" ht="12.75">
      <c r="A55" s="188" t="s">
        <v>28</v>
      </c>
      <c r="B55" s="189"/>
      <c r="C55" s="189"/>
      <c r="D55" s="209"/>
      <c r="E55" s="46"/>
      <c r="F55" s="45"/>
      <c r="G55" s="121" t="s">
        <v>28</v>
      </c>
      <c r="H55" s="124"/>
      <c r="I55" s="125"/>
      <c r="J55" s="210"/>
      <c r="L55" s="188" t="s">
        <v>28</v>
      </c>
      <c r="M55" s="189"/>
      <c r="N55" s="189"/>
      <c r="O55" s="209"/>
      <c r="P55" s="46"/>
      <c r="Q55" s="45"/>
      <c r="R55" s="121" t="s">
        <v>28</v>
      </c>
      <c r="S55" s="124"/>
      <c r="T55" s="125"/>
      <c r="U55" s="210"/>
      <c r="W55" s="188" t="s">
        <v>28</v>
      </c>
      <c r="X55" s="189"/>
      <c r="Y55" s="189"/>
      <c r="Z55" s="209"/>
      <c r="AA55" s="46"/>
      <c r="AB55" s="45"/>
      <c r="AC55" s="121" t="s">
        <v>28</v>
      </c>
      <c r="AD55" s="124"/>
      <c r="AE55" s="125"/>
      <c r="AF55" s="210"/>
      <c r="AH55" s="188" t="s">
        <v>28</v>
      </c>
      <c r="AI55" s="189"/>
      <c r="AJ55" s="189"/>
      <c r="AK55" s="209"/>
      <c r="AL55" s="46"/>
      <c r="AM55" s="45"/>
      <c r="AN55" s="121" t="s">
        <v>28</v>
      </c>
      <c r="AO55" s="124"/>
      <c r="AP55" s="125"/>
      <c r="AQ55" s="210"/>
    </row>
    <row r="56" spans="1:43" ht="13.5" customHeight="1">
      <c r="A56" s="198" t="s">
        <v>68</v>
      </c>
      <c r="B56" s="199"/>
      <c r="C56" s="199"/>
      <c r="D56" s="199"/>
      <c r="E56" s="68">
        <f>J13*8*E55</f>
        <v>0</v>
      </c>
      <c r="F56" s="67"/>
      <c r="G56" s="200" t="s">
        <v>58</v>
      </c>
      <c r="H56" s="201"/>
      <c r="I56" s="202">
        <f>ROUND(J13*160/E15*I55,2)</f>
        <v>0</v>
      </c>
      <c r="J56" s="203" t="e">
        <f>ROUND(O13*160/J15*J55,2)</f>
        <v>#DIV/0!</v>
      </c>
      <c r="L56" s="198" t="s">
        <v>68</v>
      </c>
      <c r="M56" s="199"/>
      <c r="N56" s="199"/>
      <c r="O56" s="199"/>
      <c r="P56" s="68">
        <f>U13*160/P15*P55</f>
        <v>0</v>
      </c>
      <c r="Q56" s="67"/>
      <c r="R56" s="200" t="s">
        <v>58</v>
      </c>
      <c r="S56" s="201"/>
      <c r="T56" s="202">
        <f>ROUND(U13*160/P15*T55,2)</f>
        <v>0</v>
      </c>
      <c r="U56" s="203" t="e">
        <f>ROUND(Z13*160/U15*U55,2)</f>
        <v>#DIV/0!</v>
      </c>
      <c r="W56" s="198" t="s">
        <v>68</v>
      </c>
      <c r="X56" s="199"/>
      <c r="Y56" s="199"/>
      <c r="Z56" s="199"/>
      <c r="AA56" s="68">
        <f>AF13*8*AA55</f>
        <v>0</v>
      </c>
      <c r="AB56" s="67"/>
      <c r="AC56" s="200" t="s">
        <v>58</v>
      </c>
      <c r="AD56" s="201"/>
      <c r="AE56" s="202">
        <f>ROUND(AF13*160/AA15*AE55,2)</f>
        <v>0</v>
      </c>
      <c r="AF56" s="203" t="e">
        <f>ROUND(AK13*160/AF15*AF55,2)</f>
        <v>#DIV/0!</v>
      </c>
      <c r="AH56" s="198" t="s">
        <v>68</v>
      </c>
      <c r="AI56" s="199"/>
      <c r="AJ56" s="199"/>
      <c r="AK56" s="199"/>
      <c r="AL56" s="68">
        <f>AQ13*8*AL55</f>
        <v>0</v>
      </c>
      <c r="AM56" s="67"/>
      <c r="AN56" s="200" t="s">
        <v>58</v>
      </c>
      <c r="AO56" s="201"/>
      <c r="AP56" s="202">
        <f>ROUND(AQ13*160/AL15*AP55,2)</f>
        <v>0</v>
      </c>
      <c r="AQ56" s="203" t="e">
        <f>ROUND(AV13*160/AQ15*AQ55,2)</f>
        <v>#DIV/0!</v>
      </c>
    </row>
    <row r="57" spans="1:43" ht="13.5" customHeight="1" thickBot="1">
      <c r="A57" s="127" t="s">
        <v>69</v>
      </c>
      <c r="B57" s="128"/>
      <c r="C57" s="128"/>
      <c r="D57" s="130"/>
      <c r="E57" s="47">
        <f>E55*8</f>
        <v>0</v>
      </c>
      <c r="F57" s="67"/>
      <c r="G57" s="127" t="s">
        <v>59</v>
      </c>
      <c r="H57" s="130"/>
      <c r="I57" s="131">
        <f>I55*8</f>
        <v>0</v>
      </c>
      <c r="J57" s="132">
        <f>J55*8</f>
        <v>0</v>
      </c>
      <c r="L57" s="127" t="s">
        <v>69</v>
      </c>
      <c r="M57" s="128"/>
      <c r="N57" s="128"/>
      <c r="O57" s="130"/>
      <c r="P57" s="47">
        <f>P55*8</f>
        <v>0</v>
      </c>
      <c r="Q57" s="67"/>
      <c r="R57" s="127" t="s">
        <v>59</v>
      </c>
      <c r="S57" s="130"/>
      <c r="T57" s="131">
        <f>T55*8</f>
        <v>0</v>
      </c>
      <c r="U57" s="132">
        <f>U55*8</f>
        <v>0</v>
      </c>
      <c r="W57" s="127" t="s">
        <v>69</v>
      </c>
      <c r="X57" s="128"/>
      <c r="Y57" s="128"/>
      <c r="Z57" s="130"/>
      <c r="AA57" s="47">
        <f>AA55*8</f>
        <v>0</v>
      </c>
      <c r="AB57" s="67"/>
      <c r="AC57" s="127" t="s">
        <v>59</v>
      </c>
      <c r="AD57" s="130"/>
      <c r="AE57" s="131">
        <f>AE55*8</f>
        <v>0</v>
      </c>
      <c r="AF57" s="132">
        <f>AF55*8</f>
        <v>0</v>
      </c>
      <c r="AH57" s="127" t="s">
        <v>69</v>
      </c>
      <c r="AI57" s="128"/>
      <c r="AJ57" s="128"/>
      <c r="AK57" s="130"/>
      <c r="AL57" s="47">
        <f>AL55*8</f>
        <v>0</v>
      </c>
      <c r="AM57" s="67"/>
      <c r="AN57" s="127" t="s">
        <v>59</v>
      </c>
      <c r="AO57" s="130"/>
      <c r="AP57" s="131">
        <f>AP55*8</f>
        <v>0</v>
      </c>
      <c r="AQ57" s="132">
        <f>AQ55*8</f>
        <v>0</v>
      </c>
    </row>
    <row r="58" spans="1:43" ht="13.5" customHeight="1" thickBot="1">
      <c r="A58" s="196" t="s">
        <v>31</v>
      </c>
      <c r="B58" s="196"/>
      <c r="C58" s="196"/>
      <c r="D58" s="196"/>
      <c r="E58" s="196"/>
      <c r="F58" s="196"/>
      <c r="G58" s="197">
        <f>E16</f>
        <v>0</v>
      </c>
      <c r="H58" s="197"/>
      <c r="I58" s="197"/>
      <c r="J58" s="48" t="s">
        <v>23</v>
      </c>
      <c r="L58" s="196" t="s">
        <v>31</v>
      </c>
      <c r="M58" s="196"/>
      <c r="N58" s="196"/>
      <c r="O58" s="196"/>
      <c r="P58" s="196"/>
      <c r="Q58" s="196"/>
      <c r="R58" s="197">
        <f>P16</f>
        <v>0</v>
      </c>
      <c r="S58" s="197"/>
      <c r="T58" s="197"/>
      <c r="U58" s="48" t="s">
        <v>23</v>
      </c>
      <c r="W58" s="196" t="s">
        <v>31</v>
      </c>
      <c r="X58" s="196"/>
      <c r="Y58" s="196"/>
      <c r="Z58" s="196"/>
      <c r="AA58" s="196"/>
      <c r="AB58" s="196"/>
      <c r="AC58" s="197">
        <f>AA16</f>
        <v>0</v>
      </c>
      <c r="AD58" s="197"/>
      <c r="AE58" s="197"/>
      <c r="AF58" s="48" t="s">
        <v>23</v>
      </c>
      <c r="AH58" s="196" t="s">
        <v>31</v>
      </c>
      <c r="AI58" s="196"/>
      <c r="AJ58" s="196"/>
      <c r="AK58" s="196"/>
      <c r="AL58" s="196"/>
      <c r="AM58" s="196"/>
      <c r="AN58" s="197">
        <f>AL16</f>
        <v>0</v>
      </c>
      <c r="AO58" s="197"/>
      <c r="AP58" s="197"/>
      <c r="AQ58" s="48" t="s">
        <v>23</v>
      </c>
    </row>
    <row r="59" spans="1:43" ht="13.5" thickBot="1">
      <c r="A59" s="39" t="s">
        <v>60</v>
      </c>
      <c r="B59" s="25"/>
      <c r="C59" s="25"/>
      <c r="D59" s="25"/>
      <c r="E59" s="25"/>
      <c r="F59" s="25"/>
      <c r="G59" s="114">
        <f>D51+E56</f>
        <v>0</v>
      </c>
      <c r="H59" s="115"/>
      <c r="I59" s="116"/>
      <c r="J59" s="26" t="s">
        <v>23</v>
      </c>
      <c r="L59" s="39" t="s">
        <v>60</v>
      </c>
      <c r="M59" s="25"/>
      <c r="N59" s="25"/>
      <c r="O59" s="25"/>
      <c r="P59" s="25"/>
      <c r="Q59" s="25"/>
      <c r="R59" s="114">
        <f>O51+P56+T56</f>
        <v>0</v>
      </c>
      <c r="S59" s="115"/>
      <c r="T59" s="116"/>
      <c r="U59" s="26" t="s">
        <v>23</v>
      </c>
      <c r="W59" s="39" t="s">
        <v>60</v>
      </c>
      <c r="X59" s="25"/>
      <c r="Y59" s="25"/>
      <c r="Z59" s="25"/>
      <c r="AA59" s="25"/>
      <c r="AB59" s="25"/>
      <c r="AC59" s="114">
        <f>Z51+AA56</f>
        <v>0</v>
      </c>
      <c r="AD59" s="115"/>
      <c r="AE59" s="116"/>
      <c r="AF59" s="26" t="s">
        <v>23</v>
      </c>
      <c r="AH59" s="39" t="s">
        <v>60</v>
      </c>
      <c r="AI59" s="25"/>
      <c r="AJ59" s="25"/>
      <c r="AK59" s="25"/>
      <c r="AL59" s="25"/>
      <c r="AM59" s="25"/>
      <c r="AN59" s="114">
        <f>AK51+AL56</f>
        <v>0</v>
      </c>
      <c r="AO59" s="115"/>
      <c r="AP59" s="116"/>
      <c r="AQ59" s="26" t="s">
        <v>23</v>
      </c>
    </row>
    <row r="60" spans="1:43" ht="26.25" customHeight="1" thickBot="1">
      <c r="A60" s="205" t="s">
        <v>64</v>
      </c>
      <c r="B60" s="206"/>
      <c r="C60" s="206"/>
      <c r="D60" s="206"/>
      <c r="E60" s="207"/>
      <c r="F60" s="207"/>
      <c r="G60" s="207"/>
      <c r="H60" s="207"/>
      <c r="I60" s="207"/>
      <c r="J60" s="207"/>
      <c r="L60" s="205" t="s">
        <v>64</v>
      </c>
      <c r="M60" s="206"/>
      <c r="N60" s="206"/>
      <c r="O60" s="206"/>
      <c r="P60" s="207"/>
      <c r="Q60" s="207"/>
      <c r="R60" s="207"/>
      <c r="S60" s="207"/>
      <c r="T60" s="207"/>
      <c r="U60" s="207"/>
      <c r="W60" s="205" t="s">
        <v>64</v>
      </c>
      <c r="X60" s="206"/>
      <c r="Y60" s="206"/>
      <c r="Z60" s="206"/>
      <c r="AA60" s="207"/>
      <c r="AB60" s="207"/>
      <c r="AC60" s="207"/>
      <c r="AD60" s="207"/>
      <c r="AE60" s="207"/>
      <c r="AF60" s="207"/>
      <c r="AH60" s="205" t="s">
        <v>64</v>
      </c>
      <c r="AI60" s="206"/>
      <c r="AJ60" s="206"/>
      <c r="AK60" s="206"/>
      <c r="AL60" s="207"/>
      <c r="AM60" s="207"/>
      <c r="AN60" s="207"/>
      <c r="AO60" s="207"/>
      <c r="AP60" s="207"/>
      <c r="AQ60" s="207"/>
    </row>
    <row r="61" spans="1:43" ht="13.5" thickBot="1">
      <c r="A61" s="117" t="s">
        <v>32</v>
      </c>
      <c r="B61" s="118"/>
      <c r="C61" s="118"/>
      <c r="D61" s="119"/>
      <c r="E61" s="49"/>
      <c r="F61" s="45"/>
      <c r="G61" s="117" t="s">
        <v>32</v>
      </c>
      <c r="H61" s="118"/>
      <c r="I61" s="120"/>
      <c r="J61" s="49"/>
      <c r="L61" s="117" t="s">
        <v>32</v>
      </c>
      <c r="M61" s="118"/>
      <c r="N61" s="118"/>
      <c r="O61" s="119"/>
      <c r="P61" s="49"/>
      <c r="Q61" s="45"/>
      <c r="R61" s="117" t="s">
        <v>32</v>
      </c>
      <c r="S61" s="118"/>
      <c r="T61" s="120"/>
      <c r="U61" s="49"/>
      <c r="W61" s="117" t="s">
        <v>32</v>
      </c>
      <c r="X61" s="118"/>
      <c r="Y61" s="118"/>
      <c r="Z61" s="119"/>
      <c r="AA61" s="49"/>
      <c r="AB61" s="45"/>
      <c r="AC61" s="117" t="s">
        <v>32</v>
      </c>
      <c r="AD61" s="118"/>
      <c r="AE61" s="120"/>
      <c r="AF61" s="49"/>
      <c r="AH61" s="117" t="s">
        <v>32</v>
      </c>
      <c r="AI61" s="118"/>
      <c r="AJ61" s="118"/>
      <c r="AK61" s="119"/>
      <c r="AL61" s="49"/>
      <c r="AM61" s="45"/>
      <c r="AN61" s="117" t="s">
        <v>32</v>
      </c>
      <c r="AO61" s="118"/>
      <c r="AP61" s="120"/>
      <c r="AQ61" s="49"/>
    </row>
    <row r="62" spans="1:43" ht="51.75" customHeight="1" thickBot="1">
      <c r="A62" s="117" t="s">
        <v>33</v>
      </c>
      <c r="B62" s="118"/>
      <c r="C62" s="118"/>
      <c r="D62" s="119"/>
      <c r="E62" s="50"/>
      <c r="F62" s="45"/>
      <c r="G62" s="117" t="s">
        <v>34</v>
      </c>
      <c r="H62" s="118"/>
      <c r="I62" s="120"/>
      <c r="J62" s="50"/>
      <c r="L62" s="117" t="s">
        <v>33</v>
      </c>
      <c r="M62" s="118"/>
      <c r="N62" s="118"/>
      <c r="O62" s="119"/>
      <c r="P62" s="50"/>
      <c r="Q62" s="45"/>
      <c r="R62" s="117" t="s">
        <v>34</v>
      </c>
      <c r="S62" s="118"/>
      <c r="T62" s="120"/>
      <c r="U62" s="50"/>
      <c r="W62" s="117" t="s">
        <v>33</v>
      </c>
      <c r="X62" s="118"/>
      <c r="Y62" s="118"/>
      <c r="Z62" s="119"/>
      <c r="AA62" s="50"/>
      <c r="AB62" s="45"/>
      <c r="AC62" s="117" t="s">
        <v>34</v>
      </c>
      <c r="AD62" s="118"/>
      <c r="AE62" s="120"/>
      <c r="AF62" s="50"/>
      <c r="AH62" s="117" t="s">
        <v>33</v>
      </c>
      <c r="AI62" s="118"/>
      <c r="AJ62" s="118"/>
      <c r="AK62" s="119"/>
      <c r="AL62" s="50"/>
      <c r="AM62" s="45"/>
      <c r="AN62" s="117" t="s">
        <v>34</v>
      </c>
      <c r="AO62" s="118"/>
      <c r="AP62" s="120"/>
      <c r="AQ62" s="50"/>
    </row>
    <row r="63" spans="1:43" ht="12.75">
      <c r="A63" s="204" t="s">
        <v>61</v>
      </c>
      <c r="B63" s="204"/>
      <c r="C63" s="204"/>
      <c r="D63" s="204"/>
      <c r="E63" s="204"/>
      <c r="L63" s="204" t="s">
        <v>61</v>
      </c>
      <c r="M63" s="204"/>
      <c r="N63" s="204"/>
      <c r="O63" s="204"/>
      <c r="P63" s="204"/>
      <c r="Q63" s="3"/>
      <c r="R63" s="3"/>
      <c r="S63" s="3"/>
      <c r="T63" s="3"/>
      <c r="U63" s="3"/>
      <c r="W63" s="204" t="s">
        <v>61</v>
      </c>
      <c r="X63" s="204"/>
      <c r="Y63" s="204"/>
      <c r="Z63" s="204"/>
      <c r="AA63" s="204"/>
      <c r="AB63" s="3"/>
      <c r="AC63" s="3"/>
      <c r="AD63" s="3"/>
      <c r="AE63" s="3"/>
      <c r="AF63" s="3"/>
      <c r="AH63" s="204" t="s">
        <v>61</v>
      </c>
      <c r="AI63" s="204"/>
      <c r="AJ63" s="204"/>
      <c r="AK63" s="204"/>
      <c r="AL63" s="204"/>
      <c r="AM63" s="3"/>
      <c r="AN63" s="3"/>
      <c r="AO63" s="3"/>
      <c r="AP63" s="3"/>
      <c r="AQ63" s="3"/>
    </row>
  </sheetData>
  <sheetProtection/>
  <mergeCells count="300">
    <mergeCell ref="W1:AC1"/>
    <mergeCell ref="AD1:AF1"/>
    <mergeCell ref="AH1:AN1"/>
    <mergeCell ref="AO1:AQ1"/>
    <mergeCell ref="A2:J5"/>
    <mergeCell ref="L2:U5"/>
    <mergeCell ref="W2:AF5"/>
    <mergeCell ref="AH2:AQ5"/>
    <mergeCell ref="A1:G1"/>
    <mergeCell ref="H1:J1"/>
    <mergeCell ref="L1:R1"/>
    <mergeCell ref="S1:U1"/>
    <mergeCell ref="A7:E7"/>
    <mergeCell ref="L7:P7"/>
    <mergeCell ref="W7:AA7"/>
    <mergeCell ref="AH7:AL7"/>
    <mergeCell ref="A8:E8"/>
    <mergeCell ref="G8:I8"/>
    <mergeCell ref="L8:P8"/>
    <mergeCell ref="R8:T8"/>
    <mergeCell ref="W8:AA8"/>
    <mergeCell ref="AC8:AE8"/>
    <mergeCell ref="AH8:AL8"/>
    <mergeCell ref="AN8:AP8"/>
    <mergeCell ref="G9:I9"/>
    <mergeCell ref="R9:T9"/>
    <mergeCell ref="AC9:AE9"/>
    <mergeCell ref="AN9:AP9"/>
    <mergeCell ref="A10:D10"/>
    <mergeCell ref="G10:I10"/>
    <mergeCell ref="L10:O10"/>
    <mergeCell ref="R10:T10"/>
    <mergeCell ref="W10:Z10"/>
    <mergeCell ref="AC10:AE10"/>
    <mergeCell ref="AH10:AK10"/>
    <mergeCell ref="AN10:AP10"/>
    <mergeCell ref="A11:D11"/>
    <mergeCell ref="G11:I11"/>
    <mergeCell ref="L11:O11"/>
    <mergeCell ref="R11:T11"/>
    <mergeCell ref="W11:Z11"/>
    <mergeCell ref="AC11:AE11"/>
    <mergeCell ref="AH11:AK11"/>
    <mergeCell ref="AN11:AP11"/>
    <mergeCell ref="A12:D12"/>
    <mergeCell ref="G12:I12"/>
    <mergeCell ref="L12:O12"/>
    <mergeCell ref="R12:T12"/>
    <mergeCell ref="W12:Z12"/>
    <mergeCell ref="AC12:AE12"/>
    <mergeCell ref="AH12:AK12"/>
    <mergeCell ref="AN12:AP12"/>
    <mergeCell ref="A13:D13"/>
    <mergeCell ref="G13:I13"/>
    <mergeCell ref="L13:O13"/>
    <mergeCell ref="R13:T13"/>
    <mergeCell ref="W13:Z13"/>
    <mergeCell ref="AC13:AE13"/>
    <mergeCell ref="AH13:AK13"/>
    <mergeCell ref="AN13:AP13"/>
    <mergeCell ref="G14:I14"/>
    <mergeCell ref="R14:T14"/>
    <mergeCell ref="AC14:AE14"/>
    <mergeCell ref="AN14:AP14"/>
    <mergeCell ref="G15:I15"/>
    <mergeCell ref="R15:T15"/>
    <mergeCell ref="AC15:AE15"/>
    <mergeCell ref="AN15:AP15"/>
    <mergeCell ref="A16:D16"/>
    <mergeCell ref="G16:I16"/>
    <mergeCell ref="L16:O16"/>
    <mergeCell ref="R16:T16"/>
    <mergeCell ref="W16:Z16"/>
    <mergeCell ref="AC16:AE16"/>
    <mergeCell ref="AH16:AK16"/>
    <mergeCell ref="AN16:AP16"/>
    <mergeCell ref="E19:J19"/>
    <mergeCell ref="P19:U19"/>
    <mergeCell ref="AA19:AF19"/>
    <mergeCell ref="AL19:AQ19"/>
    <mergeCell ref="E20:J20"/>
    <mergeCell ref="P20:U20"/>
    <mergeCell ref="AA20:AF20"/>
    <mergeCell ref="AL20:AQ20"/>
    <mergeCell ref="E21:J21"/>
    <mergeCell ref="P21:U21"/>
    <mergeCell ref="AA21:AF21"/>
    <mergeCell ref="AL21:AQ21"/>
    <mergeCell ref="E22:J22"/>
    <mergeCell ref="P22:U22"/>
    <mergeCell ref="AA22:AF22"/>
    <mergeCell ref="AL22:AQ22"/>
    <mergeCell ref="E23:J23"/>
    <mergeCell ref="P23:U23"/>
    <mergeCell ref="AA23:AF23"/>
    <mergeCell ref="AL23:AQ23"/>
    <mergeCell ref="E24:J24"/>
    <mergeCell ref="P24:U24"/>
    <mergeCell ref="AA24:AF24"/>
    <mergeCell ref="AL24:AQ24"/>
    <mergeCell ref="E25:J25"/>
    <mergeCell ref="P25:U25"/>
    <mergeCell ref="AA25:AF25"/>
    <mergeCell ref="AL25:AQ25"/>
    <mergeCell ref="E26:J26"/>
    <mergeCell ref="P26:U26"/>
    <mergeCell ref="AA26:AF26"/>
    <mergeCell ref="AL26:AQ26"/>
    <mergeCell ref="E27:J27"/>
    <mergeCell ref="P27:U27"/>
    <mergeCell ref="AA27:AF27"/>
    <mergeCell ref="AL27:AQ27"/>
    <mergeCell ref="E28:J28"/>
    <mergeCell ref="P28:U28"/>
    <mergeCell ref="AA28:AF28"/>
    <mergeCell ref="AL28:AQ28"/>
    <mergeCell ref="E29:J29"/>
    <mergeCell ref="P29:U29"/>
    <mergeCell ref="AA29:AF29"/>
    <mergeCell ref="AL29:AQ29"/>
    <mergeCell ref="E30:J30"/>
    <mergeCell ref="P30:U30"/>
    <mergeCell ref="AA30:AF30"/>
    <mergeCell ref="AL30:AQ30"/>
    <mergeCell ref="E31:J31"/>
    <mergeCell ref="P31:U31"/>
    <mergeCell ref="AA31:AF31"/>
    <mergeCell ref="AL31:AQ31"/>
    <mergeCell ref="E32:J32"/>
    <mergeCell ref="P32:U32"/>
    <mergeCell ref="AA32:AF32"/>
    <mergeCell ref="AL32:AQ32"/>
    <mergeCell ref="E33:J33"/>
    <mergeCell ref="P33:U33"/>
    <mergeCell ref="AA33:AF33"/>
    <mergeCell ref="AL33:AQ33"/>
    <mergeCell ref="E34:J34"/>
    <mergeCell ref="P34:U34"/>
    <mergeCell ref="AA34:AF34"/>
    <mergeCell ref="AL34:AQ34"/>
    <mergeCell ref="E35:J35"/>
    <mergeCell ref="P35:U35"/>
    <mergeCell ref="AA35:AF35"/>
    <mergeCell ref="AL35:AQ35"/>
    <mergeCell ref="E36:J36"/>
    <mergeCell ref="P36:U36"/>
    <mergeCell ref="AA36:AF36"/>
    <mergeCell ref="AL36:AQ36"/>
    <mergeCell ref="E37:J37"/>
    <mergeCell ref="P37:U37"/>
    <mergeCell ref="AA37:AF37"/>
    <mergeCell ref="AL37:AQ37"/>
    <mergeCell ref="E38:J38"/>
    <mergeCell ref="P38:U38"/>
    <mergeCell ref="AA38:AF38"/>
    <mergeCell ref="AL38:AQ38"/>
    <mergeCell ref="E39:J39"/>
    <mergeCell ref="P39:U39"/>
    <mergeCell ref="AA39:AF39"/>
    <mergeCell ref="AL39:AQ39"/>
    <mergeCell ref="E40:J40"/>
    <mergeCell ref="P40:U40"/>
    <mergeCell ref="AA40:AF40"/>
    <mergeCell ref="AL40:AQ40"/>
    <mergeCell ref="E41:J41"/>
    <mergeCell ref="P41:U41"/>
    <mergeCell ref="AA41:AF41"/>
    <mergeCell ref="AL41:AQ41"/>
    <mergeCell ref="E42:J42"/>
    <mergeCell ref="P42:U42"/>
    <mergeCell ref="AA42:AF42"/>
    <mergeCell ref="AL42:AQ42"/>
    <mergeCell ref="E43:J43"/>
    <mergeCell ref="P43:U43"/>
    <mergeCell ref="AA43:AF43"/>
    <mergeCell ref="AL43:AQ43"/>
    <mergeCell ref="E44:J44"/>
    <mergeCell ref="P44:U44"/>
    <mergeCell ref="AA44:AF44"/>
    <mergeCell ref="AL44:AQ44"/>
    <mergeCell ref="E45:J45"/>
    <mergeCell ref="P45:U45"/>
    <mergeCell ref="AA45:AF45"/>
    <mergeCell ref="AL45:AQ45"/>
    <mergeCell ref="E46:J46"/>
    <mergeCell ref="P46:U46"/>
    <mergeCell ref="AA46:AF46"/>
    <mergeCell ref="AL46:AQ46"/>
    <mergeCell ref="E47:J47"/>
    <mergeCell ref="P47:U47"/>
    <mergeCell ref="AA47:AF47"/>
    <mergeCell ref="AL47:AQ47"/>
    <mergeCell ref="E48:J48"/>
    <mergeCell ref="P48:U48"/>
    <mergeCell ref="AA48:AF48"/>
    <mergeCell ref="AL48:AQ48"/>
    <mergeCell ref="E49:J49"/>
    <mergeCell ref="P49:U49"/>
    <mergeCell ref="AA49:AF49"/>
    <mergeCell ref="AL49:AQ49"/>
    <mergeCell ref="E50:J50"/>
    <mergeCell ref="P50:U50"/>
    <mergeCell ref="AA50:AF50"/>
    <mergeCell ref="AL50:AQ50"/>
    <mergeCell ref="E51:F51"/>
    <mergeCell ref="P51:Q51"/>
    <mergeCell ref="AA51:AB51"/>
    <mergeCell ref="AL51:AM51"/>
    <mergeCell ref="A53:E53"/>
    <mergeCell ref="G53:J53"/>
    <mergeCell ref="L53:P53"/>
    <mergeCell ref="R53:U53"/>
    <mergeCell ref="W53:AA53"/>
    <mergeCell ref="AC53:AF53"/>
    <mergeCell ref="AH53:AL53"/>
    <mergeCell ref="AN53:AQ53"/>
    <mergeCell ref="A54:D54"/>
    <mergeCell ref="G54:H54"/>
    <mergeCell ref="I54:J54"/>
    <mergeCell ref="L54:O54"/>
    <mergeCell ref="R54:S54"/>
    <mergeCell ref="T54:U54"/>
    <mergeCell ref="W54:Z54"/>
    <mergeCell ref="AC54:AD54"/>
    <mergeCell ref="AE54:AF54"/>
    <mergeCell ref="AH54:AK54"/>
    <mergeCell ref="AN54:AO54"/>
    <mergeCell ref="AP54:AQ54"/>
    <mergeCell ref="A55:D55"/>
    <mergeCell ref="G55:H55"/>
    <mergeCell ref="I55:J55"/>
    <mergeCell ref="L55:O55"/>
    <mergeCell ref="R55:S55"/>
    <mergeCell ref="T55:U55"/>
    <mergeCell ref="W55:Z55"/>
    <mergeCell ref="AC55:AD55"/>
    <mergeCell ref="AE55:AF55"/>
    <mergeCell ref="AH55:AK55"/>
    <mergeCell ref="AN55:AO55"/>
    <mergeCell ref="AP55:AQ55"/>
    <mergeCell ref="A56:D56"/>
    <mergeCell ref="G56:H56"/>
    <mergeCell ref="I56:J56"/>
    <mergeCell ref="L56:O56"/>
    <mergeCell ref="R56:S56"/>
    <mergeCell ref="T56:U56"/>
    <mergeCell ref="W56:Z56"/>
    <mergeCell ref="AC56:AD56"/>
    <mergeCell ref="AE56:AF56"/>
    <mergeCell ref="AH56:AK56"/>
    <mergeCell ref="AN56:AO56"/>
    <mergeCell ref="AP56:AQ56"/>
    <mergeCell ref="A57:D57"/>
    <mergeCell ref="G57:H57"/>
    <mergeCell ref="I57:J57"/>
    <mergeCell ref="L57:O57"/>
    <mergeCell ref="R57:S57"/>
    <mergeCell ref="T57:U57"/>
    <mergeCell ref="W57:Z57"/>
    <mergeCell ref="AC57:AD57"/>
    <mergeCell ref="AE57:AF57"/>
    <mergeCell ref="AH57:AK57"/>
    <mergeCell ref="AN57:AO57"/>
    <mergeCell ref="AP57:AQ57"/>
    <mergeCell ref="G59:I59"/>
    <mergeCell ref="R59:T59"/>
    <mergeCell ref="AC59:AE59"/>
    <mergeCell ref="AN59:AP59"/>
    <mergeCell ref="A58:F58"/>
    <mergeCell ref="G58:I58"/>
    <mergeCell ref="L58:Q58"/>
    <mergeCell ref="R58:T58"/>
    <mergeCell ref="W58:AB58"/>
    <mergeCell ref="AC58:AE58"/>
    <mergeCell ref="L61:O61"/>
    <mergeCell ref="R61:T61"/>
    <mergeCell ref="W61:Z61"/>
    <mergeCell ref="AC61:AE61"/>
    <mergeCell ref="AH58:AM58"/>
    <mergeCell ref="AN58:AP58"/>
    <mergeCell ref="W62:Z62"/>
    <mergeCell ref="AC62:AE62"/>
    <mergeCell ref="AH62:AK62"/>
    <mergeCell ref="AN62:AP62"/>
    <mergeCell ref="A60:J60"/>
    <mergeCell ref="L60:U60"/>
    <mergeCell ref="W60:AF60"/>
    <mergeCell ref="AH60:AQ60"/>
    <mergeCell ref="A61:D61"/>
    <mergeCell ref="G61:I61"/>
    <mergeCell ref="A63:E63"/>
    <mergeCell ref="L63:P63"/>
    <mergeCell ref="W63:AA63"/>
    <mergeCell ref="AH63:AL63"/>
    <mergeCell ref="AH61:AK61"/>
    <mergeCell ref="AN61:AP61"/>
    <mergeCell ref="A62:D62"/>
    <mergeCell ref="G62:I62"/>
    <mergeCell ref="L62:O62"/>
    <mergeCell ref="R62:T62"/>
  </mergeCells>
  <printOptions/>
  <pageMargins left="0.787401575" right="0.787401575" top="0.984251969" bottom="0.984251969" header="0.4921259845" footer="0.4921259845"/>
  <pageSetup horizontalDpi="600" verticalDpi="600" orientation="portrait" paperSize="9" scale="69" r:id="rId4"/>
  <headerFooter alignWithMargins="0">
    <oddHeader>&amp;L&amp;G</oddHeader>
  </headerFooter>
  <legacy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63"/>
  <sheetViews>
    <sheetView showGridLines="0" view="pageBreakPreview" zoomScale="75" zoomScaleNormal="75" zoomScaleSheetLayoutView="75" zoomScalePageLayoutView="0" workbookViewId="0" topLeftCell="A1">
      <selection activeCell="A8" sqref="A8:E8"/>
    </sheetView>
  </sheetViews>
  <sheetFormatPr defaultColWidth="9.140625" defaultRowHeight="12.75"/>
  <cols>
    <col min="1" max="1" width="5.8515625" style="3" customWidth="1"/>
    <col min="2" max="2" width="3.421875" style="3" customWidth="1"/>
    <col min="3" max="3" width="10.28125" style="3" customWidth="1"/>
    <col min="4" max="4" width="11.140625" style="3" customWidth="1"/>
    <col min="5" max="5" width="26.421875" style="3" customWidth="1"/>
    <col min="6" max="6" width="2.00390625" style="3" customWidth="1"/>
    <col min="7" max="7" width="7.8515625" style="3" customWidth="1"/>
    <col min="8" max="8" width="13.7109375" style="3" customWidth="1"/>
    <col min="9" max="9" width="5.8515625" style="3" customWidth="1"/>
    <col min="10" max="10" width="35.28125" style="3" customWidth="1"/>
    <col min="12" max="12" width="5.8515625" style="0" customWidth="1"/>
    <col min="13" max="13" width="3.421875" style="0" customWidth="1"/>
    <col min="14" max="14" width="10.28125" style="0" customWidth="1"/>
    <col min="15" max="15" width="11.140625" style="0" customWidth="1"/>
    <col min="16" max="16" width="26.421875" style="0" customWidth="1"/>
    <col min="17" max="17" width="2.00390625" style="0" customWidth="1"/>
    <col min="18" max="18" width="7.8515625" style="0" customWidth="1"/>
    <col min="19" max="19" width="13.7109375" style="0" customWidth="1"/>
    <col min="20" max="20" width="5.8515625" style="0" customWidth="1"/>
    <col min="21" max="21" width="35.28125" style="0" customWidth="1"/>
    <col min="23" max="23" width="5.8515625" style="0" customWidth="1"/>
    <col min="24" max="24" width="3.421875" style="0" customWidth="1"/>
    <col min="25" max="25" width="10.28125" style="0" customWidth="1"/>
    <col min="26" max="26" width="11.140625" style="0" customWidth="1"/>
    <col min="27" max="27" width="26.421875" style="0" customWidth="1"/>
    <col min="28" max="28" width="2.00390625" style="0" customWidth="1"/>
    <col min="29" max="29" width="7.8515625" style="0" customWidth="1"/>
    <col min="30" max="30" width="13.7109375" style="0" customWidth="1"/>
    <col min="31" max="31" width="5.8515625" style="0" customWidth="1"/>
    <col min="32" max="32" width="35.28125" style="0" customWidth="1"/>
    <col min="34" max="34" width="5.8515625" style="0" customWidth="1"/>
    <col min="35" max="35" width="3.421875" style="0" customWidth="1"/>
    <col min="36" max="36" width="10.28125" style="0" customWidth="1"/>
    <col min="37" max="37" width="11.140625" style="0" customWidth="1"/>
    <col min="38" max="38" width="26.421875" style="0" customWidth="1"/>
    <col min="39" max="39" width="2.00390625" style="0" customWidth="1"/>
    <col min="40" max="40" width="7.8515625" style="0" customWidth="1"/>
    <col min="41" max="41" width="13.7109375" style="0" customWidth="1"/>
    <col min="42" max="42" width="5.8515625" style="0" customWidth="1"/>
    <col min="43" max="43" width="35.28125" style="0" customWidth="1"/>
  </cols>
  <sheetData>
    <row r="1" spans="1:43" ht="26.25" customHeight="1">
      <c r="A1" s="171"/>
      <c r="B1" s="171"/>
      <c r="C1" s="171"/>
      <c r="D1" s="171"/>
      <c r="E1" s="171"/>
      <c r="F1" s="171"/>
      <c r="G1" s="171"/>
      <c r="H1" s="172"/>
      <c r="I1" s="172"/>
      <c r="J1" s="172"/>
      <c r="L1" s="171"/>
      <c r="M1" s="171"/>
      <c r="N1" s="171"/>
      <c r="O1" s="171"/>
      <c r="P1" s="171"/>
      <c r="Q1" s="171"/>
      <c r="R1" s="171"/>
      <c r="S1" s="172"/>
      <c r="T1" s="172"/>
      <c r="U1" s="172"/>
      <c r="W1" s="171"/>
      <c r="X1" s="171"/>
      <c r="Y1" s="171"/>
      <c r="Z1" s="171"/>
      <c r="AA1" s="171"/>
      <c r="AB1" s="171"/>
      <c r="AC1" s="171"/>
      <c r="AD1" s="172"/>
      <c r="AE1" s="172"/>
      <c r="AF1" s="172"/>
      <c r="AH1" s="171"/>
      <c r="AI1" s="171"/>
      <c r="AJ1" s="171"/>
      <c r="AK1" s="171"/>
      <c r="AL1" s="171"/>
      <c r="AM1" s="171"/>
      <c r="AN1" s="171"/>
      <c r="AO1" s="172"/>
      <c r="AP1" s="172"/>
      <c r="AQ1" s="172"/>
    </row>
    <row r="2" spans="1:43" ht="17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</row>
    <row r="3" spans="1:43" ht="12.75">
      <c r="A3" s="171"/>
      <c r="B3" s="171"/>
      <c r="C3" s="171"/>
      <c r="D3" s="171"/>
      <c r="E3" s="171"/>
      <c r="F3" s="171"/>
      <c r="G3" s="171"/>
      <c r="H3" s="171"/>
      <c r="I3" s="171"/>
      <c r="J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</row>
    <row r="4" spans="1:43" ht="12.75">
      <c r="A4" s="171"/>
      <c r="B4" s="171"/>
      <c r="C4" s="171"/>
      <c r="D4" s="171"/>
      <c r="E4" s="171"/>
      <c r="F4" s="171"/>
      <c r="G4" s="171"/>
      <c r="H4" s="171"/>
      <c r="I4" s="171"/>
      <c r="J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</row>
    <row r="5" spans="1:43" ht="17.2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</row>
    <row r="6" spans="1:43" ht="12.75">
      <c r="A6" s="1"/>
      <c r="B6" s="1"/>
      <c r="C6" s="2"/>
      <c r="D6" s="2"/>
      <c r="E6" s="2"/>
      <c r="F6" s="2"/>
      <c r="G6" s="2"/>
      <c r="H6" s="2"/>
      <c r="I6" s="2"/>
      <c r="L6" s="1"/>
      <c r="M6" s="1"/>
      <c r="N6" s="2"/>
      <c r="O6" s="2"/>
      <c r="P6" s="2"/>
      <c r="Q6" s="2"/>
      <c r="R6" s="2"/>
      <c r="S6" s="2"/>
      <c r="T6" s="2"/>
      <c r="U6" s="3"/>
      <c r="W6" s="1"/>
      <c r="X6" s="1"/>
      <c r="Y6" s="2"/>
      <c r="Z6" s="2"/>
      <c r="AA6" s="2"/>
      <c r="AB6" s="2"/>
      <c r="AC6" s="2"/>
      <c r="AD6" s="2"/>
      <c r="AE6" s="2"/>
      <c r="AF6" s="3"/>
      <c r="AH6" s="1"/>
      <c r="AI6" s="1"/>
      <c r="AJ6" s="2"/>
      <c r="AK6" s="2"/>
      <c r="AL6" s="2"/>
      <c r="AM6" s="2"/>
      <c r="AN6" s="2"/>
      <c r="AO6" s="2"/>
      <c r="AP6" s="2"/>
      <c r="AQ6" s="3"/>
    </row>
    <row r="7" spans="1:43" ht="17.25" customHeight="1" thickBot="1">
      <c r="A7" s="173"/>
      <c r="B7" s="173"/>
      <c r="C7" s="173"/>
      <c r="D7" s="173"/>
      <c r="E7" s="173"/>
      <c r="F7" s="4"/>
      <c r="G7" s="4"/>
      <c r="H7" s="4"/>
      <c r="I7" s="4"/>
      <c r="J7" s="4"/>
      <c r="L7" s="173"/>
      <c r="M7" s="173"/>
      <c r="N7" s="173"/>
      <c r="O7" s="173"/>
      <c r="P7" s="173"/>
      <c r="Q7" s="4"/>
      <c r="R7" s="4"/>
      <c r="S7" s="4"/>
      <c r="T7" s="4"/>
      <c r="U7" s="4"/>
      <c r="W7" s="173"/>
      <c r="X7" s="173"/>
      <c r="Y7" s="173"/>
      <c r="Z7" s="173"/>
      <c r="AA7" s="173"/>
      <c r="AB7" s="4"/>
      <c r="AC7" s="4"/>
      <c r="AD7" s="4"/>
      <c r="AE7" s="4"/>
      <c r="AF7" s="4"/>
      <c r="AH7" s="173"/>
      <c r="AI7" s="173"/>
      <c r="AJ7" s="173"/>
      <c r="AK7" s="173"/>
      <c r="AL7" s="173"/>
      <c r="AM7" s="4"/>
      <c r="AN7" s="4"/>
      <c r="AO7" s="4"/>
      <c r="AP7" s="4"/>
      <c r="AQ7" s="4"/>
    </row>
    <row r="8" spans="1:43" ht="18.75" thickBot="1">
      <c r="A8" s="174" t="s">
        <v>0</v>
      </c>
      <c r="B8" s="174"/>
      <c r="C8" s="174"/>
      <c r="D8" s="174"/>
      <c r="E8" s="174"/>
      <c r="F8" s="5"/>
      <c r="G8" s="167" t="s">
        <v>1</v>
      </c>
      <c r="H8" s="168"/>
      <c r="I8" s="169"/>
      <c r="J8" s="69" t="s">
        <v>70</v>
      </c>
      <c r="L8" s="174" t="s">
        <v>0</v>
      </c>
      <c r="M8" s="174"/>
      <c r="N8" s="174"/>
      <c r="O8" s="174"/>
      <c r="P8" s="174"/>
      <c r="Q8" s="5"/>
      <c r="R8" s="167" t="s">
        <v>1</v>
      </c>
      <c r="S8" s="168"/>
      <c r="T8" s="169"/>
      <c r="U8" s="69" t="s">
        <v>70</v>
      </c>
      <c r="W8" s="174" t="s">
        <v>0</v>
      </c>
      <c r="X8" s="174"/>
      <c r="Y8" s="174"/>
      <c r="Z8" s="174"/>
      <c r="AA8" s="174"/>
      <c r="AB8" s="5"/>
      <c r="AC8" s="167" t="s">
        <v>1</v>
      </c>
      <c r="AD8" s="168"/>
      <c r="AE8" s="169"/>
      <c r="AF8" s="69" t="s">
        <v>70</v>
      </c>
      <c r="AH8" s="174" t="s">
        <v>0</v>
      </c>
      <c r="AI8" s="174"/>
      <c r="AJ8" s="174"/>
      <c r="AK8" s="174"/>
      <c r="AL8" s="174"/>
      <c r="AM8" s="5"/>
      <c r="AN8" s="167" t="s">
        <v>1</v>
      </c>
      <c r="AO8" s="168"/>
      <c r="AP8" s="169"/>
      <c r="AQ8" s="69" t="s">
        <v>70</v>
      </c>
    </row>
    <row r="9" spans="1:43" ht="26.25" thickBot="1">
      <c r="A9" s="5"/>
      <c r="B9" s="5"/>
      <c r="C9" s="5"/>
      <c r="D9" s="5"/>
      <c r="E9" s="5"/>
      <c r="F9" s="5"/>
      <c r="G9" s="164" t="s">
        <v>2</v>
      </c>
      <c r="H9" s="165"/>
      <c r="I9" s="166"/>
      <c r="J9" s="70" t="s">
        <v>71</v>
      </c>
      <c r="L9" s="5"/>
      <c r="M9" s="5"/>
      <c r="N9" s="5"/>
      <c r="O9" s="5"/>
      <c r="P9" s="5"/>
      <c r="Q9" s="5"/>
      <c r="R9" s="164" t="s">
        <v>2</v>
      </c>
      <c r="S9" s="165"/>
      <c r="T9" s="166"/>
      <c r="U9" s="70" t="s">
        <v>71</v>
      </c>
      <c r="W9" s="5"/>
      <c r="X9" s="5"/>
      <c r="Y9" s="5"/>
      <c r="Z9" s="5"/>
      <c r="AA9" s="5"/>
      <c r="AB9" s="5"/>
      <c r="AC9" s="164" t="s">
        <v>2</v>
      </c>
      <c r="AD9" s="165"/>
      <c r="AE9" s="166"/>
      <c r="AF9" s="70" t="s">
        <v>71</v>
      </c>
      <c r="AH9" s="5"/>
      <c r="AI9" s="5"/>
      <c r="AJ9" s="5"/>
      <c r="AK9" s="5"/>
      <c r="AL9" s="5"/>
      <c r="AM9" s="5"/>
      <c r="AN9" s="164" t="s">
        <v>2</v>
      </c>
      <c r="AO9" s="165"/>
      <c r="AP9" s="166"/>
      <c r="AQ9" s="70" t="s">
        <v>71</v>
      </c>
    </row>
    <row r="10" spans="1:43" ht="27.75" customHeight="1" thickBot="1">
      <c r="A10" s="117" t="s">
        <v>6</v>
      </c>
      <c r="B10" s="234"/>
      <c r="C10" s="234"/>
      <c r="D10" s="235"/>
      <c r="E10" s="10"/>
      <c r="F10" s="8"/>
      <c r="G10" s="167" t="s">
        <v>4</v>
      </c>
      <c r="H10" s="168"/>
      <c r="I10" s="169"/>
      <c r="J10" s="79" t="s">
        <v>67</v>
      </c>
      <c r="L10" s="117" t="s">
        <v>6</v>
      </c>
      <c r="M10" s="234"/>
      <c r="N10" s="234"/>
      <c r="O10" s="235"/>
      <c r="P10" s="10"/>
      <c r="Q10" s="8"/>
      <c r="R10" s="167" t="s">
        <v>4</v>
      </c>
      <c r="S10" s="168"/>
      <c r="T10" s="169"/>
      <c r="U10" s="79" t="s">
        <v>67</v>
      </c>
      <c r="W10" s="117" t="s">
        <v>6</v>
      </c>
      <c r="X10" s="234"/>
      <c r="Y10" s="234"/>
      <c r="Z10" s="235"/>
      <c r="AA10" s="10"/>
      <c r="AB10" s="8"/>
      <c r="AC10" s="167" t="s">
        <v>4</v>
      </c>
      <c r="AD10" s="168"/>
      <c r="AE10" s="169"/>
      <c r="AF10" s="79" t="s">
        <v>67</v>
      </c>
      <c r="AH10" s="117" t="s">
        <v>6</v>
      </c>
      <c r="AI10" s="234"/>
      <c r="AJ10" s="234"/>
      <c r="AK10" s="235"/>
      <c r="AL10" s="10"/>
      <c r="AM10" s="8"/>
      <c r="AN10" s="167" t="s">
        <v>4</v>
      </c>
      <c r="AO10" s="168"/>
      <c r="AP10" s="169"/>
      <c r="AQ10" s="79" t="s">
        <v>67</v>
      </c>
    </row>
    <row r="11" spans="1:43" ht="17.25" thickBot="1">
      <c r="A11" s="117" t="s">
        <v>8</v>
      </c>
      <c r="B11" s="234"/>
      <c r="C11" s="234"/>
      <c r="D11" s="235"/>
      <c r="E11" s="14"/>
      <c r="F11" s="11"/>
      <c r="G11" s="236" t="s">
        <v>57</v>
      </c>
      <c r="H11" s="237"/>
      <c r="I11" s="237"/>
      <c r="J11" s="71"/>
      <c r="L11" s="117" t="s">
        <v>8</v>
      </c>
      <c r="M11" s="234"/>
      <c r="N11" s="234"/>
      <c r="O11" s="235"/>
      <c r="P11" s="14"/>
      <c r="Q11" s="11"/>
      <c r="R11" s="236" t="s">
        <v>57</v>
      </c>
      <c r="S11" s="237"/>
      <c r="T11" s="237"/>
      <c r="U11" s="71"/>
      <c r="W11" s="117" t="s">
        <v>8</v>
      </c>
      <c r="X11" s="234"/>
      <c r="Y11" s="234"/>
      <c r="Z11" s="235"/>
      <c r="AA11" s="14"/>
      <c r="AB11" s="11"/>
      <c r="AC11" s="236" t="s">
        <v>57</v>
      </c>
      <c r="AD11" s="237"/>
      <c r="AE11" s="237"/>
      <c r="AF11" s="71"/>
      <c r="AH11" s="117" t="s">
        <v>8</v>
      </c>
      <c r="AI11" s="234"/>
      <c r="AJ11" s="234"/>
      <c r="AK11" s="235"/>
      <c r="AL11" s="14"/>
      <c r="AM11" s="11"/>
      <c r="AN11" s="236" t="s">
        <v>57</v>
      </c>
      <c r="AO11" s="237"/>
      <c r="AP11" s="237"/>
      <c r="AQ11" s="71"/>
    </row>
    <row r="12" spans="1:43" ht="17.25" thickBot="1">
      <c r="A12" s="117" t="s">
        <v>65</v>
      </c>
      <c r="B12" s="234"/>
      <c r="C12" s="234"/>
      <c r="D12" s="235"/>
      <c r="E12" s="14"/>
      <c r="F12" s="11"/>
      <c r="G12" s="238" t="s">
        <v>7</v>
      </c>
      <c r="H12" s="239"/>
      <c r="I12" s="239"/>
      <c r="J12" s="72" t="s">
        <v>55</v>
      </c>
      <c r="L12" s="117" t="s">
        <v>65</v>
      </c>
      <c r="M12" s="234"/>
      <c r="N12" s="234"/>
      <c r="O12" s="235"/>
      <c r="P12" s="14"/>
      <c r="Q12" s="11"/>
      <c r="R12" s="238" t="s">
        <v>7</v>
      </c>
      <c r="S12" s="239"/>
      <c r="T12" s="239"/>
      <c r="U12" s="72" t="s">
        <v>55</v>
      </c>
      <c r="W12" s="117" t="s">
        <v>65</v>
      </c>
      <c r="X12" s="234"/>
      <c r="Y12" s="234"/>
      <c r="Z12" s="235"/>
      <c r="AA12" s="14"/>
      <c r="AB12" s="11"/>
      <c r="AC12" s="238" t="s">
        <v>7</v>
      </c>
      <c r="AD12" s="239"/>
      <c r="AE12" s="239"/>
      <c r="AF12" s="72" t="s">
        <v>55</v>
      </c>
      <c r="AH12" s="117" t="s">
        <v>65</v>
      </c>
      <c r="AI12" s="234"/>
      <c r="AJ12" s="234"/>
      <c r="AK12" s="235"/>
      <c r="AL12" s="14"/>
      <c r="AM12" s="11"/>
      <c r="AN12" s="238" t="s">
        <v>7</v>
      </c>
      <c r="AO12" s="239"/>
      <c r="AP12" s="239"/>
      <c r="AQ12" s="72" t="s">
        <v>55</v>
      </c>
    </row>
    <row r="13" spans="1:43" ht="17.25" thickBot="1">
      <c r="A13" s="117" t="s">
        <v>10</v>
      </c>
      <c r="B13" s="234"/>
      <c r="C13" s="234"/>
      <c r="D13" s="235"/>
      <c r="E13" s="14" t="s">
        <v>80</v>
      </c>
      <c r="F13" s="11"/>
      <c r="G13" s="117" t="s">
        <v>11</v>
      </c>
      <c r="H13" s="118"/>
      <c r="I13" s="118"/>
      <c r="J13" s="73">
        <f>E16/160</f>
        <v>0</v>
      </c>
      <c r="L13" s="117" t="s">
        <v>10</v>
      </c>
      <c r="M13" s="234"/>
      <c r="N13" s="234"/>
      <c r="O13" s="235"/>
      <c r="P13" s="14" t="s">
        <v>80</v>
      </c>
      <c r="Q13" s="11"/>
      <c r="R13" s="117" t="s">
        <v>11</v>
      </c>
      <c r="S13" s="118"/>
      <c r="T13" s="118"/>
      <c r="U13" s="73">
        <f>P16/160</f>
        <v>0</v>
      </c>
      <c r="W13" s="117" t="s">
        <v>10</v>
      </c>
      <c r="X13" s="234"/>
      <c r="Y13" s="234"/>
      <c r="Z13" s="235"/>
      <c r="AA13" s="14" t="s">
        <v>80</v>
      </c>
      <c r="AB13" s="11"/>
      <c r="AC13" s="117" t="s">
        <v>11</v>
      </c>
      <c r="AD13" s="118"/>
      <c r="AE13" s="118"/>
      <c r="AF13" s="73">
        <f>AA16/160</f>
        <v>0</v>
      </c>
      <c r="AH13" s="117" t="s">
        <v>10</v>
      </c>
      <c r="AI13" s="234"/>
      <c r="AJ13" s="234"/>
      <c r="AK13" s="235"/>
      <c r="AL13" s="14" t="s">
        <v>80</v>
      </c>
      <c r="AM13" s="11"/>
      <c r="AN13" s="117" t="s">
        <v>11</v>
      </c>
      <c r="AO13" s="118"/>
      <c r="AP13" s="118"/>
      <c r="AQ13" s="73">
        <f>AL16/160</f>
        <v>0</v>
      </c>
    </row>
    <row r="14" spans="1:43" ht="17.25" thickBot="1">
      <c r="A14" s="78" t="s">
        <v>12</v>
      </c>
      <c r="B14" s="17"/>
      <c r="C14" s="17"/>
      <c r="D14" s="17"/>
      <c r="E14" s="14" t="s">
        <v>66</v>
      </c>
      <c r="F14" s="11"/>
      <c r="G14" s="117" t="s">
        <v>13</v>
      </c>
      <c r="H14" s="118"/>
      <c r="I14" s="118"/>
      <c r="J14" s="74"/>
      <c r="L14" s="78" t="s">
        <v>12</v>
      </c>
      <c r="M14" s="17"/>
      <c r="N14" s="17"/>
      <c r="O14" s="17"/>
      <c r="P14" s="14" t="s">
        <v>66</v>
      </c>
      <c r="Q14" s="11"/>
      <c r="R14" s="117" t="s">
        <v>13</v>
      </c>
      <c r="S14" s="118"/>
      <c r="T14" s="118"/>
      <c r="U14" s="74"/>
      <c r="W14" s="78" t="s">
        <v>12</v>
      </c>
      <c r="X14" s="17"/>
      <c r="Y14" s="17"/>
      <c r="Z14" s="17"/>
      <c r="AA14" s="14" t="s">
        <v>66</v>
      </c>
      <c r="AB14" s="11"/>
      <c r="AC14" s="117" t="s">
        <v>13</v>
      </c>
      <c r="AD14" s="118"/>
      <c r="AE14" s="118"/>
      <c r="AF14" s="74"/>
      <c r="AH14" s="78" t="s">
        <v>12</v>
      </c>
      <c r="AI14" s="17"/>
      <c r="AJ14" s="17"/>
      <c r="AK14" s="17"/>
      <c r="AL14" s="14" t="s">
        <v>66</v>
      </c>
      <c r="AM14" s="11"/>
      <c r="AN14" s="117" t="s">
        <v>13</v>
      </c>
      <c r="AO14" s="118"/>
      <c r="AP14" s="118"/>
      <c r="AQ14" s="74"/>
    </row>
    <row r="15" spans="1:43" ht="17.25" customHeight="1" thickBot="1">
      <c r="A15" s="78" t="s">
        <v>14</v>
      </c>
      <c r="B15" s="17"/>
      <c r="C15" s="17"/>
      <c r="D15" s="17"/>
      <c r="E15" s="18">
        <v>18</v>
      </c>
      <c r="F15" s="11"/>
      <c r="G15" s="158" t="s">
        <v>15</v>
      </c>
      <c r="H15" s="159"/>
      <c r="I15" s="159"/>
      <c r="J15" s="74"/>
      <c r="L15" s="78" t="s">
        <v>14</v>
      </c>
      <c r="M15" s="17"/>
      <c r="N15" s="17"/>
      <c r="O15" s="17"/>
      <c r="P15" s="18">
        <v>18</v>
      </c>
      <c r="Q15" s="11"/>
      <c r="R15" s="158" t="s">
        <v>15</v>
      </c>
      <c r="S15" s="159"/>
      <c r="T15" s="159"/>
      <c r="U15" s="74"/>
      <c r="W15" s="78" t="s">
        <v>14</v>
      </c>
      <c r="X15" s="17"/>
      <c r="Y15" s="17"/>
      <c r="Z15" s="17"/>
      <c r="AA15" s="18">
        <v>18</v>
      </c>
      <c r="AB15" s="11"/>
      <c r="AC15" s="158" t="s">
        <v>15</v>
      </c>
      <c r="AD15" s="159"/>
      <c r="AE15" s="159"/>
      <c r="AF15" s="74"/>
      <c r="AH15" s="78" t="s">
        <v>14</v>
      </c>
      <c r="AI15" s="17"/>
      <c r="AJ15" s="17"/>
      <c r="AK15" s="17"/>
      <c r="AL15" s="18">
        <v>18</v>
      </c>
      <c r="AM15" s="11"/>
      <c r="AN15" s="158" t="s">
        <v>15</v>
      </c>
      <c r="AO15" s="159"/>
      <c r="AP15" s="159"/>
      <c r="AQ15" s="74"/>
    </row>
    <row r="16" spans="1:43" ht="17.25" customHeight="1" thickBot="1">
      <c r="A16" s="117" t="s">
        <v>9</v>
      </c>
      <c r="B16" s="232"/>
      <c r="C16" s="232"/>
      <c r="D16" s="233"/>
      <c r="E16" s="80"/>
      <c r="F16" s="11"/>
      <c r="G16" s="158" t="s">
        <v>16</v>
      </c>
      <c r="H16" s="159"/>
      <c r="I16" s="159"/>
      <c r="J16" s="75">
        <v>0</v>
      </c>
      <c r="L16" s="117" t="s">
        <v>9</v>
      </c>
      <c r="M16" s="232"/>
      <c r="N16" s="232"/>
      <c r="O16" s="233"/>
      <c r="P16" s="80"/>
      <c r="Q16" s="11"/>
      <c r="R16" s="158" t="s">
        <v>16</v>
      </c>
      <c r="S16" s="159"/>
      <c r="T16" s="159"/>
      <c r="U16" s="75">
        <v>0</v>
      </c>
      <c r="W16" s="117" t="s">
        <v>9</v>
      </c>
      <c r="X16" s="232"/>
      <c r="Y16" s="232"/>
      <c r="Z16" s="233"/>
      <c r="AA16" s="80"/>
      <c r="AB16" s="11"/>
      <c r="AC16" s="158" t="s">
        <v>16</v>
      </c>
      <c r="AD16" s="159"/>
      <c r="AE16" s="159"/>
      <c r="AF16" s="75">
        <v>0</v>
      </c>
      <c r="AH16" s="117" t="s">
        <v>9</v>
      </c>
      <c r="AI16" s="232"/>
      <c r="AJ16" s="232"/>
      <c r="AK16" s="233"/>
      <c r="AL16" s="80"/>
      <c r="AM16" s="11"/>
      <c r="AN16" s="158" t="s">
        <v>16</v>
      </c>
      <c r="AO16" s="159"/>
      <c r="AP16" s="159"/>
      <c r="AQ16" s="75">
        <v>0</v>
      </c>
    </row>
    <row r="17" spans="1:43" ht="17.25" thickBot="1">
      <c r="A17" s="23"/>
      <c r="B17" s="23"/>
      <c r="C17" s="23"/>
      <c r="D17" s="23"/>
      <c r="E17" s="23"/>
      <c r="F17" s="23"/>
      <c r="L17" s="23"/>
      <c r="M17" s="23"/>
      <c r="N17" s="23"/>
      <c r="O17" s="23"/>
      <c r="P17" s="23"/>
      <c r="Q17" s="23"/>
      <c r="R17" s="3"/>
      <c r="S17" s="3"/>
      <c r="T17" s="3"/>
      <c r="U17" s="3"/>
      <c r="W17" s="23"/>
      <c r="X17" s="23"/>
      <c r="Y17" s="23"/>
      <c r="Z17" s="23"/>
      <c r="AA17" s="23"/>
      <c r="AB17" s="23"/>
      <c r="AC17" s="3"/>
      <c r="AD17" s="3"/>
      <c r="AE17" s="3"/>
      <c r="AF17" s="3"/>
      <c r="AH17" s="23"/>
      <c r="AI17" s="23"/>
      <c r="AJ17" s="23"/>
      <c r="AK17" s="23"/>
      <c r="AL17" s="23"/>
      <c r="AM17" s="23"/>
      <c r="AN17" s="3"/>
      <c r="AO17" s="3"/>
      <c r="AP17" s="3"/>
      <c r="AQ17" s="3"/>
    </row>
    <row r="18" spans="1:43" ht="13.5" thickBot="1">
      <c r="A18" s="24" t="s">
        <v>17</v>
      </c>
      <c r="B18" s="25"/>
      <c r="C18" s="25"/>
      <c r="D18" s="25"/>
      <c r="E18" s="25"/>
      <c r="F18" s="25"/>
      <c r="G18" s="25"/>
      <c r="H18" s="25"/>
      <c r="I18" s="25"/>
      <c r="J18" s="26"/>
      <c r="L18" s="24" t="s">
        <v>17</v>
      </c>
      <c r="M18" s="25"/>
      <c r="N18" s="25"/>
      <c r="O18" s="25"/>
      <c r="P18" s="25"/>
      <c r="Q18" s="25"/>
      <c r="R18" s="25"/>
      <c r="S18" s="25"/>
      <c r="T18" s="25"/>
      <c r="U18" s="26"/>
      <c r="W18" s="24" t="s">
        <v>17</v>
      </c>
      <c r="X18" s="25"/>
      <c r="Y18" s="25"/>
      <c r="Z18" s="25"/>
      <c r="AA18" s="25"/>
      <c r="AB18" s="25"/>
      <c r="AC18" s="25"/>
      <c r="AD18" s="25"/>
      <c r="AE18" s="25"/>
      <c r="AF18" s="26"/>
      <c r="AH18" s="24" t="s">
        <v>17</v>
      </c>
      <c r="AI18" s="25"/>
      <c r="AJ18" s="25"/>
      <c r="AK18" s="25"/>
      <c r="AL18" s="25"/>
      <c r="AM18" s="25"/>
      <c r="AN18" s="25"/>
      <c r="AO18" s="25"/>
      <c r="AP18" s="25"/>
      <c r="AQ18" s="26"/>
    </row>
    <row r="19" spans="1:43" ht="39" thickBot="1">
      <c r="A19" s="27" t="s">
        <v>18</v>
      </c>
      <c r="B19" s="27"/>
      <c r="C19" s="28" t="s">
        <v>19</v>
      </c>
      <c r="D19" s="29" t="s">
        <v>20</v>
      </c>
      <c r="E19" s="161" t="s">
        <v>21</v>
      </c>
      <c r="F19" s="162"/>
      <c r="G19" s="162"/>
      <c r="H19" s="162"/>
      <c r="I19" s="162"/>
      <c r="J19" s="163"/>
      <c r="L19" s="27" t="s">
        <v>18</v>
      </c>
      <c r="M19" s="27"/>
      <c r="N19" s="28" t="s">
        <v>19</v>
      </c>
      <c r="O19" s="29" t="s">
        <v>20</v>
      </c>
      <c r="P19" s="161" t="s">
        <v>21</v>
      </c>
      <c r="Q19" s="162"/>
      <c r="R19" s="162"/>
      <c r="S19" s="162"/>
      <c r="T19" s="162"/>
      <c r="U19" s="163"/>
      <c r="W19" s="27" t="s">
        <v>18</v>
      </c>
      <c r="X19" s="27"/>
      <c r="Y19" s="28" t="s">
        <v>19</v>
      </c>
      <c r="Z19" s="29" t="s">
        <v>20</v>
      </c>
      <c r="AA19" s="161" t="s">
        <v>21</v>
      </c>
      <c r="AB19" s="162"/>
      <c r="AC19" s="162"/>
      <c r="AD19" s="162"/>
      <c r="AE19" s="162"/>
      <c r="AF19" s="163"/>
      <c r="AH19" s="27" t="s">
        <v>18</v>
      </c>
      <c r="AI19" s="27"/>
      <c r="AJ19" s="28" t="s">
        <v>19</v>
      </c>
      <c r="AK19" s="29" t="s">
        <v>20</v>
      </c>
      <c r="AL19" s="161" t="s">
        <v>21</v>
      </c>
      <c r="AM19" s="162"/>
      <c r="AN19" s="162"/>
      <c r="AO19" s="162"/>
      <c r="AP19" s="162"/>
      <c r="AQ19" s="163"/>
    </row>
    <row r="20" spans="1:43" s="77" customFormat="1" ht="13.5">
      <c r="A20" s="81">
        <v>41244</v>
      </c>
      <c r="B20" s="82" t="str">
        <f>IF(WEEKDAY(A20,2)=1,"Po",IF(WEEKDAY(A20,2)=2,"Út",IF(WEEKDAY(A20,2)=3,"St",IF(WEEKDAY(A20,2)=4,"Čt",IF(WEEKDAY(A20,2)=5,"Pá",IF(WEEKDAY(A20,2)=6,"So","Ne"))))))</f>
        <v>So</v>
      </c>
      <c r="C20" s="83"/>
      <c r="D20" s="84">
        <f>E16-C20</f>
        <v>0</v>
      </c>
      <c r="E20" s="229"/>
      <c r="F20" s="263"/>
      <c r="G20" s="263"/>
      <c r="H20" s="263"/>
      <c r="I20" s="263"/>
      <c r="J20" s="264"/>
      <c r="L20" s="81">
        <v>41244</v>
      </c>
      <c r="M20" s="82" t="str">
        <f>IF(WEEKDAY(L20,2)=1,"Po",IF(WEEKDAY(L20,2)=2,"Út",IF(WEEKDAY(L20,2)=3,"St",IF(WEEKDAY(L20,2)=4,"Čt",IF(WEEKDAY(L20,2)=5,"Pá",IF(WEEKDAY(L20,2)=6,"So","Ne"))))))</f>
        <v>So</v>
      </c>
      <c r="N20" s="83"/>
      <c r="O20" s="84">
        <f>P16-N20</f>
        <v>0</v>
      </c>
      <c r="P20" s="229"/>
      <c r="Q20" s="263"/>
      <c r="R20" s="263"/>
      <c r="S20" s="263"/>
      <c r="T20" s="263"/>
      <c r="U20" s="264"/>
      <c r="W20" s="81">
        <v>41244</v>
      </c>
      <c r="X20" s="82" t="str">
        <f>IF(WEEKDAY(W20,2)=1,"Po",IF(WEEKDAY(W20,2)=2,"Út",IF(WEEKDAY(W20,2)=3,"St",IF(WEEKDAY(W20,2)=4,"Čt",IF(WEEKDAY(W20,2)=5,"Pá",IF(WEEKDAY(W20,2)=6,"So","Ne"))))))</f>
        <v>So</v>
      </c>
      <c r="Y20" s="83"/>
      <c r="Z20" s="84">
        <f>AA16-Y20</f>
        <v>0</v>
      </c>
      <c r="AA20" s="229"/>
      <c r="AB20" s="263"/>
      <c r="AC20" s="263"/>
      <c r="AD20" s="263"/>
      <c r="AE20" s="263"/>
      <c r="AF20" s="264"/>
      <c r="AH20" s="81">
        <v>41244</v>
      </c>
      <c r="AI20" s="82" t="str">
        <f>IF(WEEKDAY(AH20,2)=1,"Po",IF(WEEKDAY(AH20,2)=2,"Út",IF(WEEKDAY(AH20,2)=3,"St",IF(WEEKDAY(AH20,2)=4,"Čt",IF(WEEKDAY(AH20,2)=5,"Pá",IF(WEEKDAY(AH20,2)=6,"So","Ne"))))))</f>
        <v>So</v>
      </c>
      <c r="AJ20" s="83"/>
      <c r="AK20" s="84">
        <f>AL16-AJ20</f>
        <v>0</v>
      </c>
      <c r="AL20" s="229"/>
      <c r="AM20" s="263"/>
      <c r="AN20" s="263"/>
      <c r="AO20" s="263"/>
      <c r="AP20" s="263"/>
      <c r="AQ20" s="264"/>
    </row>
    <row r="21" spans="1:43" s="76" customFormat="1" ht="13.5">
      <c r="A21" s="81">
        <v>41245</v>
      </c>
      <c r="B21" s="82" t="str">
        <f aca="true" t="shared" si="0" ref="B21:B50">IF(WEEKDAY(A21,2)=1,"Po",IF(WEEKDAY(A21,2)=2,"Út",IF(WEEKDAY(A21,2)=3,"St",IF(WEEKDAY(A21,2)=4,"Čt",IF(WEEKDAY(A21,2)=5,"Pá",IF(WEEKDAY(A21,2)=6,"So","Ne"))))))</f>
        <v>Ne</v>
      </c>
      <c r="C21" s="86"/>
      <c r="D21" s="87">
        <f aca="true" t="shared" si="1" ref="D21:D50">D20-C21</f>
        <v>0</v>
      </c>
      <c r="E21" s="261"/>
      <c r="F21" s="262"/>
      <c r="G21" s="265"/>
      <c r="H21" s="265"/>
      <c r="I21" s="265"/>
      <c r="J21" s="266"/>
      <c r="L21" s="81">
        <v>41245</v>
      </c>
      <c r="M21" s="82" t="str">
        <f aca="true" t="shared" si="2" ref="M21:M50">IF(WEEKDAY(L21,2)=1,"Po",IF(WEEKDAY(L21,2)=2,"Út",IF(WEEKDAY(L21,2)=3,"St",IF(WEEKDAY(L21,2)=4,"Čt",IF(WEEKDAY(L21,2)=5,"Pá",IF(WEEKDAY(L21,2)=6,"So","Ne"))))))</f>
        <v>Ne</v>
      </c>
      <c r="N21" s="86"/>
      <c r="O21" s="87">
        <f aca="true" t="shared" si="3" ref="O21:O50">O20-N21</f>
        <v>0</v>
      </c>
      <c r="P21" s="261"/>
      <c r="Q21" s="262"/>
      <c r="R21" s="265"/>
      <c r="S21" s="265"/>
      <c r="T21" s="265"/>
      <c r="U21" s="266"/>
      <c r="W21" s="81">
        <v>41245</v>
      </c>
      <c r="X21" s="82" t="str">
        <f aca="true" t="shared" si="4" ref="X21:X50">IF(WEEKDAY(W21,2)=1,"Po",IF(WEEKDAY(W21,2)=2,"Út",IF(WEEKDAY(W21,2)=3,"St",IF(WEEKDAY(W21,2)=4,"Čt",IF(WEEKDAY(W21,2)=5,"Pá",IF(WEEKDAY(W21,2)=6,"So","Ne"))))))</f>
        <v>Ne</v>
      </c>
      <c r="Y21" s="86"/>
      <c r="Z21" s="87">
        <f aca="true" t="shared" si="5" ref="Z21:Z50">Z20-Y21</f>
        <v>0</v>
      </c>
      <c r="AA21" s="261"/>
      <c r="AB21" s="262"/>
      <c r="AC21" s="265"/>
      <c r="AD21" s="265"/>
      <c r="AE21" s="265"/>
      <c r="AF21" s="266"/>
      <c r="AH21" s="81">
        <v>41245</v>
      </c>
      <c r="AI21" s="82" t="str">
        <f aca="true" t="shared" si="6" ref="AI21:AI50">IF(WEEKDAY(AH21,2)=1,"Po",IF(WEEKDAY(AH21,2)=2,"Út",IF(WEEKDAY(AH21,2)=3,"St",IF(WEEKDAY(AH21,2)=4,"Čt",IF(WEEKDAY(AH21,2)=5,"Pá",IF(WEEKDAY(AH21,2)=6,"So","Ne"))))))</f>
        <v>Ne</v>
      </c>
      <c r="AJ21" s="86"/>
      <c r="AK21" s="87">
        <f aca="true" t="shared" si="7" ref="AK21:AK50">AK20-AJ21</f>
        <v>0</v>
      </c>
      <c r="AL21" s="261"/>
      <c r="AM21" s="262"/>
      <c r="AN21" s="265"/>
      <c r="AO21" s="265"/>
      <c r="AP21" s="265"/>
      <c r="AQ21" s="266"/>
    </row>
    <row r="22" spans="1:43" s="76" customFormat="1" ht="13.5">
      <c r="A22" s="30">
        <v>41246</v>
      </c>
      <c r="B22" s="31" t="str">
        <f t="shared" si="0"/>
        <v>Po</v>
      </c>
      <c r="C22" s="85"/>
      <c r="D22" s="35">
        <f t="shared" si="1"/>
        <v>0</v>
      </c>
      <c r="E22" s="144"/>
      <c r="F22" s="260"/>
      <c r="G22" s="178"/>
      <c r="H22" s="178"/>
      <c r="I22" s="178"/>
      <c r="J22" s="179"/>
      <c r="L22" s="30">
        <v>41246</v>
      </c>
      <c r="M22" s="31" t="str">
        <f t="shared" si="2"/>
        <v>Po</v>
      </c>
      <c r="N22" s="85"/>
      <c r="O22" s="35">
        <f t="shared" si="3"/>
        <v>0</v>
      </c>
      <c r="P22" s="144"/>
      <c r="Q22" s="260"/>
      <c r="R22" s="178"/>
      <c r="S22" s="178"/>
      <c r="T22" s="178"/>
      <c r="U22" s="179"/>
      <c r="W22" s="30">
        <v>41246</v>
      </c>
      <c r="X22" s="31" t="str">
        <f t="shared" si="4"/>
        <v>Po</v>
      </c>
      <c r="Y22" s="85"/>
      <c r="Z22" s="35">
        <f t="shared" si="5"/>
        <v>0</v>
      </c>
      <c r="AA22" s="144"/>
      <c r="AB22" s="260"/>
      <c r="AC22" s="178"/>
      <c r="AD22" s="178"/>
      <c r="AE22" s="178"/>
      <c r="AF22" s="179"/>
      <c r="AH22" s="30">
        <v>41246</v>
      </c>
      <c r="AI22" s="31" t="str">
        <f t="shared" si="6"/>
        <v>Po</v>
      </c>
      <c r="AJ22" s="85"/>
      <c r="AK22" s="35">
        <f t="shared" si="7"/>
        <v>0</v>
      </c>
      <c r="AL22" s="144"/>
      <c r="AM22" s="260"/>
      <c r="AN22" s="178"/>
      <c r="AO22" s="178"/>
      <c r="AP22" s="178"/>
      <c r="AQ22" s="179"/>
    </row>
    <row r="23" spans="1:43" s="76" customFormat="1" ht="13.5">
      <c r="A23" s="30">
        <v>41247</v>
      </c>
      <c r="B23" s="31" t="str">
        <f t="shared" si="0"/>
        <v>Út</v>
      </c>
      <c r="C23" s="85"/>
      <c r="D23" s="35">
        <f t="shared" si="1"/>
        <v>0</v>
      </c>
      <c r="E23" s="144"/>
      <c r="F23" s="260"/>
      <c r="G23" s="145"/>
      <c r="H23" s="145"/>
      <c r="I23" s="145"/>
      <c r="J23" s="146"/>
      <c r="L23" s="30">
        <v>41247</v>
      </c>
      <c r="M23" s="31" t="str">
        <f t="shared" si="2"/>
        <v>Út</v>
      </c>
      <c r="N23" s="85"/>
      <c r="O23" s="35">
        <f t="shared" si="3"/>
        <v>0</v>
      </c>
      <c r="P23" s="144"/>
      <c r="Q23" s="260"/>
      <c r="R23" s="145"/>
      <c r="S23" s="145"/>
      <c r="T23" s="145"/>
      <c r="U23" s="146"/>
      <c r="W23" s="30">
        <v>41247</v>
      </c>
      <c r="X23" s="31" t="str">
        <f t="shared" si="4"/>
        <v>Út</v>
      </c>
      <c r="Y23" s="85"/>
      <c r="Z23" s="35">
        <f t="shared" si="5"/>
        <v>0</v>
      </c>
      <c r="AA23" s="144"/>
      <c r="AB23" s="260"/>
      <c r="AC23" s="145"/>
      <c r="AD23" s="145"/>
      <c r="AE23" s="145"/>
      <c r="AF23" s="146"/>
      <c r="AH23" s="30">
        <v>41247</v>
      </c>
      <c r="AI23" s="31" t="str">
        <f t="shared" si="6"/>
        <v>Út</v>
      </c>
      <c r="AJ23" s="85"/>
      <c r="AK23" s="35">
        <f t="shared" si="7"/>
        <v>0</v>
      </c>
      <c r="AL23" s="144"/>
      <c r="AM23" s="260"/>
      <c r="AN23" s="145"/>
      <c r="AO23" s="145"/>
      <c r="AP23" s="145"/>
      <c r="AQ23" s="146"/>
    </row>
    <row r="24" spans="1:43" s="76" customFormat="1" ht="13.5">
      <c r="A24" s="30">
        <v>41248</v>
      </c>
      <c r="B24" s="31" t="str">
        <f t="shared" si="0"/>
        <v>St</v>
      </c>
      <c r="C24" s="85"/>
      <c r="D24" s="35">
        <f t="shared" si="1"/>
        <v>0</v>
      </c>
      <c r="E24" s="144"/>
      <c r="F24" s="260"/>
      <c r="G24" s="145"/>
      <c r="H24" s="145"/>
      <c r="I24" s="145"/>
      <c r="J24" s="146"/>
      <c r="L24" s="30">
        <v>41248</v>
      </c>
      <c r="M24" s="31" t="str">
        <f t="shared" si="2"/>
        <v>St</v>
      </c>
      <c r="N24" s="85"/>
      <c r="O24" s="35">
        <f t="shared" si="3"/>
        <v>0</v>
      </c>
      <c r="P24" s="144"/>
      <c r="Q24" s="260"/>
      <c r="R24" s="145"/>
      <c r="S24" s="145"/>
      <c r="T24" s="145"/>
      <c r="U24" s="146"/>
      <c r="W24" s="30">
        <v>41248</v>
      </c>
      <c r="X24" s="31" t="str">
        <f t="shared" si="4"/>
        <v>St</v>
      </c>
      <c r="Y24" s="85"/>
      <c r="Z24" s="35">
        <f t="shared" si="5"/>
        <v>0</v>
      </c>
      <c r="AA24" s="144"/>
      <c r="AB24" s="260"/>
      <c r="AC24" s="145"/>
      <c r="AD24" s="145"/>
      <c r="AE24" s="145"/>
      <c r="AF24" s="146"/>
      <c r="AH24" s="30">
        <v>41248</v>
      </c>
      <c r="AI24" s="31" t="str">
        <f t="shared" si="6"/>
        <v>St</v>
      </c>
      <c r="AJ24" s="85"/>
      <c r="AK24" s="35">
        <f t="shared" si="7"/>
        <v>0</v>
      </c>
      <c r="AL24" s="144"/>
      <c r="AM24" s="260"/>
      <c r="AN24" s="145"/>
      <c r="AO24" s="145"/>
      <c r="AP24" s="145"/>
      <c r="AQ24" s="146"/>
    </row>
    <row r="25" spans="1:43" s="76" customFormat="1" ht="13.5">
      <c r="A25" s="30">
        <v>41249</v>
      </c>
      <c r="B25" s="31" t="str">
        <f t="shared" si="0"/>
        <v>Čt</v>
      </c>
      <c r="C25" s="85"/>
      <c r="D25" s="35">
        <f t="shared" si="1"/>
        <v>0</v>
      </c>
      <c r="E25" s="144"/>
      <c r="F25" s="260"/>
      <c r="G25" s="145"/>
      <c r="H25" s="145"/>
      <c r="I25" s="145"/>
      <c r="J25" s="146"/>
      <c r="L25" s="30">
        <v>41249</v>
      </c>
      <c r="M25" s="31" t="str">
        <f t="shared" si="2"/>
        <v>Čt</v>
      </c>
      <c r="N25" s="85"/>
      <c r="O25" s="35">
        <f t="shared" si="3"/>
        <v>0</v>
      </c>
      <c r="P25" s="144"/>
      <c r="Q25" s="260"/>
      <c r="R25" s="145"/>
      <c r="S25" s="145"/>
      <c r="T25" s="145"/>
      <c r="U25" s="146"/>
      <c r="W25" s="30">
        <v>41249</v>
      </c>
      <c r="X25" s="31" t="str">
        <f t="shared" si="4"/>
        <v>Čt</v>
      </c>
      <c r="Y25" s="85"/>
      <c r="Z25" s="35">
        <f t="shared" si="5"/>
        <v>0</v>
      </c>
      <c r="AA25" s="144"/>
      <c r="AB25" s="260"/>
      <c r="AC25" s="145"/>
      <c r="AD25" s="145"/>
      <c r="AE25" s="145"/>
      <c r="AF25" s="146"/>
      <c r="AH25" s="30">
        <v>41249</v>
      </c>
      <c r="AI25" s="31" t="str">
        <f t="shared" si="6"/>
        <v>Čt</v>
      </c>
      <c r="AJ25" s="85"/>
      <c r="AK25" s="35">
        <f t="shared" si="7"/>
        <v>0</v>
      </c>
      <c r="AL25" s="144"/>
      <c r="AM25" s="260"/>
      <c r="AN25" s="145"/>
      <c r="AO25" s="145"/>
      <c r="AP25" s="145"/>
      <c r="AQ25" s="146"/>
    </row>
    <row r="26" spans="1:43" s="77" customFormat="1" ht="13.5">
      <c r="A26" s="30">
        <v>41250</v>
      </c>
      <c r="B26" s="31" t="str">
        <f t="shared" si="0"/>
        <v>Pá</v>
      </c>
      <c r="C26" s="85"/>
      <c r="D26" s="35">
        <f t="shared" si="1"/>
        <v>0</v>
      </c>
      <c r="E26" s="144"/>
      <c r="F26" s="260"/>
      <c r="G26" s="145"/>
      <c r="H26" s="145"/>
      <c r="I26" s="145"/>
      <c r="J26" s="146"/>
      <c r="L26" s="30">
        <v>41250</v>
      </c>
      <c r="M26" s="31" t="str">
        <f t="shared" si="2"/>
        <v>Pá</v>
      </c>
      <c r="N26" s="85"/>
      <c r="O26" s="35">
        <f t="shared" si="3"/>
        <v>0</v>
      </c>
      <c r="P26" s="144"/>
      <c r="Q26" s="260"/>
      <c r="R26" s="145"/>
      <c r="S26" s="145"/>
      <c r="T26" s="145"/>
      <c r="U26" s="146"/>
      <c r="W26" s="30">
        <v>41250</v>
      </c>
      <c r="X26" s="31" t="str">
        <f t="shared" si="4"/>
        <v>Pá</v>
      </c>
      <c r="Y26" s="85"/>
      <c r="Z26" s="35">
        <f t="shared" si="5"/>
        <v>0</v>
      </c>
      <c r="AA26" s="144"/>
      <c r="AB26" s="260"/>
      <c r="AC26" s="145"/>
      <c r="AD26" s="145"/>
      <c r="AE26" s="145"/>
      <c r="AF26" s="146"/>
      <c r="AH26" s="30">
        <v>41250</v>
      </c>
      <c r="AI26" s="31" t="str">
        <f t="shared" si="6"/>
        <v>Pá</v>
      </c>
      <c r="AJ26" s="85"/>
      <c r="AK26" s="35">
        <f t="shared" si="7"/>
        <v>0</v>
      </c>
      <c r="AL26" s="144"/>
      <c r="AM26" s="260"/>
      <c r="AN26" s="145"/>
      <c r="AO26" s="145"/>
      <c r="AP26" s="145"/>
      <c r="AQ26" s="146"/>
    </row>
    <row r="27" spans="1:43" s="77" customFormat="1" ht="13.5">
      <c r="A27" s="81">
        <v>41251</v>
      </c>
      <c r="B27" s="82" t="str">
        <f t="shared" si="0"/>
        <v>So</v>
      </c>
      <c r="C27" s="86"/>
      <c r="D27" s="87">
        <f t="shared" si="1"/>
        <v>0</v>
      </c>
      <c r="E27" s="261"/>
      <c r="F27" s="262"/>
      <c r="G27" s="257"/>
      <c r="H27" s="257"/>
      <c r="I27" s="257"/>
      <c r="J27" s="258"/>
      <c r="L27" s="81">
        <v>41251</v>
      </c>
      <c r="M27" s="82" t="str">
        <f t="shared" si="2"/>
        <v>So</v>
      </c>
      <c r="N27" s="86"/>
      <c r="O27" s="87">
        <f t="shared" si="3"/>
        <v>0</v>
      </c>
      <c r="P27" s="261"/>
      <c r="Q27" s="262"/>
      <c r="R27" s="257"/>
      <c r="S27" s="257"/>
      <c r="T27" s="257"/>
      <c r="U27" s="258"/>
      <c r="W27" s="81">
        <v>41251</v>
      </c>
      <c r="X27" s="82" t="str">
        <f t="shared" si="4"/>
        <v>So</v>
      </c>
      <c r="Y27" s="86"/>
      <c r="Z27" s="87">
        <f t="shared" si="5"/>
        <v>0</v>
      </c>
      <c r="AA27" s="261"/>
      <c r="AB27" s="262"/>
      <c r="AC27" s="257"/>
      <c r="AD27" s="257"/>
      <c r="AE27" s="257"/>
      <c r="AF27" s="258"/>
      <c r="AH27" s="81">
        <v>41251</v>
      </c>
      <c r="AI27" s="82" t="str">
        <f t="shared" si="6"/>
        <v>So</v>
      </c>
      <c r="AJ27" s="86"/>
      <c r="AK27" s="87">
        <f t="shared" si="7"/>
        <v>0</v>
      </c>
      <c r="AL27" s="261"/>
      <c r="AM27" s="262"/>
      <c r="AN27" s="257"/>
      <c r="AO27" s="257"/>
      <c r="AP27" s="257"/>
      <c r="AQ27" s="258"/>
    </row>
    <row r="28" spans="1:43" s="77" customFormat="1" ht="13.5">
      <c r="A28" s="81">
        <v>41252</v>
      </c>
      <c r="B28" s="82" t="str">
        <f t="shared" si="0"/>
        <v>Ne</v>
      </c>
      <c r="C28" s="86"/>
      <c r="D28" s="87">
        <f t="shared" si="1"/>
        <v>0</v>
      </c>
      <c r="E28" s="261"/>
      <c r="F28" s="262"/>
      <c r="G28" s="257"/>
      <c r="H28" s="257"/>
      <c r="I28" s="257"/>
      <c r="J28" s="258"/>
      <c r="L28" s="81">
        <v>41252</v>
      </c>
      <c r="M28" s="82" t="str">
        <f t="shared" si="2"/>
        <v>Ne</v>
      </c>
      <c r="N28" s="86"/>
      <c r="O28" s="87">
        <f t="shared" si="3"/>
        <v>0</v>
      </c>
      <c r="P28" s="261"/>
      <c r="Q28" s="262"/>
      <c r="R28" s="257"/>
      <c r="S28" s="257"/>
      <c r="T28" s="257"/>
      <c r="U28" s="258"/>
      <c r="W28" s="81">
        <v>41252</v>
      </c>
      <c r="X28" s="82" t="str">
        <f t="shared" si="4"/>
        <v>Ne</v>
      </c>
      <c r="Y28" s="86"/>
      <c r="Z28" s="87">
        <f t="shared" si="5"/>
        <v>0</v>
      </c>
      <c r="AA28" s="261"/>
      <c r="AB28" s="262"/>
      <c r="AC28" s="257"/>
      <c r="AD28" s="257"/>
      <c r="AE28" s="257"/>
      <c r="AF28" s="258"/>
      <c r="AH28" s="81">
        <v>41252</v>
      </c>
      <c r="AI28" s="82" t="str">
        <f t="shared" si="6"/>
        <v>Ne</v>
      </c>
      <c r="AJ28" s="86"/>
      <c r="AK28" s="87">
        <f t="shared" si="7"/>
        <v>0</v>
      </c>
      <c r="AL28" s="261"/>
      <c r="AM28" s="262"/>
      <c r="AN28" s="257"/>
      <c r="AO28" s="257"/>
      <c r="AP28" s="257"/>
      <c r="AQ28" s="258"/>
    </row>
    <row r="29" spans="1:43" s="76" customFormat="1" ht="13.5">
      <c r="A29" s="30">
        <v>41253</v>
      </c>
      <c r="B29" s="31" t="str">
        <f t="shared" si="0"/>
        <v>Po</v>
      </c>
      <c r="C29" s="85"/>
      <c r="D29" s="35">
        <f t="shared" si="1"/>
        <v>0</v>
      </c>
      <c r="E29" s="144"/>
      <c r="F29" s="260"/>
      <c r="G29" s="145"/>
      <c r="H29" s="145"/>
      <c r="I29" s="145"/>
      <c r="J29" s="146"/>
      <c r="L29" s="30">
        <v>41253</v>
      </c>
      <c r="M29" s="31" t="str">
        <f t="shared" si="2"/>
        <v>Po</v>
      </c>
      <c r="N29" s="85"/>
      <c r="O29" s="35">
        <f t="shared" si="3"/>
        <v>0</v>
      </c>
      <c r="P29" s="144"/>
      <c r="Q29" s="260"/>
      <c r="R29" s="145"/>
      <c r="S29" s="145"/>
      <c r="T29" s="145"/>
      <c r="U29" s="146"/>
      <c r="W29" s="30">
        <v>41253</v>
      </c>
      <c r="X29" s="31" t="str">
        <f t="shared" si="4"/>
        <v>Po</v>
      </c>
      <c r="Y29" s="85"/>
      <c r="Z29" s="35">
        <f t="shared" si="5"/>
        <v>0</v>
      </c>
      <c r="AA29" s="144"/>
      <c r="AB29" s="260"/>
      <c r="AC29" s="145"/>
      <c r="AD29" s="145"/>
      <c r="AE29" s="145"/>
      <c r="AF29" s="146"/>
      <c r="AH29" s="30">
        <v>41253</v>
      </c>
      <c r="AI29" s="31" t="str">
        <f t="shared" si="6"/>
        <v>Po</v>
      </c>
      <c r="AJ29" s="85"/>
      <c r="AK29" s="35">
        <f t="shared" si="7"/>
        <v>0</v>
      </c>
      <c r="AL29" s="144"/>
      <c r="AM29" s="260"/>
      <c r="AN29" s="145"/>
      <c r="AO29" s="145"/>
      <c r="AP29" s="145"/>
      <c r="AQ29" s="146"/>
    </row>
    <row r="30" spans="1:43" s="76" customFormat="1" ht="13.5">
      <c r="A30" s="30">
        <v>41254</v>
      </c>
      <c r="B30" s="31" t="str">
        <f t="shared" si="0"/>
        <v>Út</v>
      </c>
      <c r="C30" s="85"/>
      <c r="D30" s="35">
        <f t="shared" si="1"/>
        <v>0</v>
      </c>
      <c r="E30" s="147"/>
      <c r="F30" s="259"/>
      <c r="G30" s="145"/>
      <c r="H30" s="145"/>
      <c r="I30" s="145"/>
      <c r="J30" s="146"/>
      <c r="L30" s="30">
        <v>41254</v>
      </c>
      <c r="M30" s="31" t="str">
        <f t="shared" si="2"/>
        <v>Út</v>
      </c>
      <c r="N30" s="85"/>
      <c r="O30" s="35">
        <f t="shared" si="3"/>
        <v>0</v>
      </c>
      <c r="P30" s="147"/>
      <c r="Q30" s="259"/>
      <c r="R30" s="145"/>
      <c r="S30" s="145"/>
      <c r="T30" s="145"/>
      <c r="U30" s="146"/>
      <c r="W30" s="30">
        <v>41254</v>
      </c>
      <c r="X30" s="31" t="str">
        <f t="shared" si="4"/>
        <v>Út</v>
      </c>
      <c r="Y30" s="85"/>
      <c r="Z30" s="35">
        <f t="shared" si="5"/>
        <v>0</v>
      </c>
      <c r="AA30" s="147"/>
      <c r="AB30" s="259"/>
      <c r="AC30" s="145"/>
      <c r="AD30" s="145"/>
      <c r="AE30" s="145"/>
      <c r="AF30" s="146"/>
      <c r="AH30" s="30">
        <v>41254</v>
      </c>
      <c r="AI30" s="31" t="str">
        <f t="shared" si="6"/>
        <v>Út</v>
      </c>
      <c r="AJ30" s="85"/>
      <c r="AK30" s="35">
        <f t="shared" si="7"/>
        <v>0</v>
      </c>
      <c r="AL30" s="147"/>
      <c r="AM30" s="259"/>
      <c r="AN30" s="145"/>
      <c r="AO30" s="145"/>
      <c r="AP30" s="145"/>
      <c r="AQ30" s="146"/>
    </row>
    <row r="31" spans="1:43" s="76" customFormat="1" ht="13.5">
      <c r="A31" s="30">
        <v>41255</v>
      </c>
      <c r="B31" s="31" t="str">
        <f t="shared" si="0"/>
        <v>St</v>
      </c>
      <c r="C31" s="85"/>
      <c r="D31" s="35">
        <f t="shared" si="1"/>
        <v>0</v>
      </c>
      <c r="E31" s="147"/>
      <c r="F31" s="259"/>
      <c r="G31" s="145"/>
      <c r="H31" s="145"/>
      <c r="I31" s="145"/>
      <c r="J31" s="146"/>
      <c r="L31" s="30">
        <v>41255</v>
      </c>
      <c r="M31" s="31" t="str">
        <f t="shared" si="2"/>
        <v>St</v>
      </c>
      <c r="N31" s="85"/>
      <c r="O31" s="35">
        <f t="shared" si="3"/>
        <v>0</v>
      </c>
      <c r="P31" s="147"/>
      <c r="Q31" s="259"/>
      <c r="R31" s="145"/>
      <c r="S31" s="145"/>
      <c r="T31" s="145"/>
      <c r="U31" s="146"/>
      <c r="W31" s="30">
        <v>41255</v>
      </c>
      <c r="X31" s="31" t="str">
        <f t="shared" si="4"/>
        <v>St</v>
      </c>
      <c r="Y31" s="85"/>
      <c r="Z31" s="35">
        <f t="shared" si="5"/>
        <v>0</v>
      </c>
      <c r="AA31" s="147"/>
      <c r="AB31" s="259"/>
      <c r="AC31" s="145"/>
      <c r="AD31" s="145"/>
      <c r="AE31" s="145"/>
      <c r="AF31" s="146"/>
      <c r="AH31" s="30">
        <v>41255</v>
      </c>
      <c r="AI31" s="31" t="str">
        <f t="shared" si="6"/>
        <v>St</v>
      </c>
      <c r="AJ31" s="85"/>
      <c r="AK31" s="35">
        <f t="shared" si="7"/>
        <v>0</v>
      </c>
      <c r="AL31" s="147"/>
      <c r="AM31" s="259"/>
      <c r="AN31" s="145"/>
      <c r="AO31" s="145"/>
      <c r="AP31" s="145"/>
      <c r="AQ31" s="146"/>
    </row>
    <row r="32" spans="1:43" s="76" customFormat="1" ht="13.5">
      <c r="A32" s="30">
        <v>41256</v>
      </c>
      <c r="B32" s="31" t="str">
        <f t="shared" si="0"/>
        <v>Čt</v>
      </c>
      <c r="C32" s="85"/>
      <c r="D32" s="35">
        <f t="shared" si="1"/>
        <v>0</v>
      </c>
      <c r="E32" s="147"/>
      <c r="F32" s="259"/>
      <c r="G32" s="145"/>
      <c r="H32" s="145"/>
      <c r="I32" s="145"/>
      <c r="J32" s="146"/>
      <c r="L32" s="30">
        <v>41256</v>
      </c>
      <c r="M32" s="31" t="str">
        <f t="shared" si="2"/>
        <v>Čt</v>
      </c>
      <c r="N32" s="85"/>
      <c r="O32" s="35">
        <f t="shared" si="3"/>
        <v>0</v>
      </c>
      <c r="P32" s="147"/>
      <c r="Q32" s="259"/>
      <c r="R32" s="145"/>
      <c r="S32" s="145"/>
      <c r="T32" s="145"/>
      <c r="U32" s="146"/>
      <c r="W32" s="30">
        <v>41256</v>
      </c>
      <c r="X32" s="31" t="str">
        <f t="shared" si="4"/>
        <v>Čt</v>
      </c>
      <c r="Y32" s="85"/>
      <c r="Z32" s="35">
        <f t="shared" si="5"/>
        <v>0</v>
      </c>
      <c r="AA32" s="147"/>
      <c r="AB32" s="259"/>
      <c r="AC32" s="145"/>
      <c r="AD32" s="145"/>
      <c r="AE32" s="145"/>
      <c r="AF32" s="146"/>
      <c r="AH32" s="30">
        <v>41256</v>
      </c>
      <c r="AI32" s="31" t="str">
        <f t="shared" si="6"/>
        <v>Čt</v>
      </c>
      <c r="AJ32" s="85"/>
      <c r="AK32" s="35">
        <f t="shared" si="7"/>
        <v>0</v>
      </c>
      <c r="AL32" s="147"/>
      <c r="AM32" s="259"/>
      <c r="AN32" s="145"/>
      <c r="AO32" s="145"/>
      <c r="AP32" s="145"/>
      <c r="AQ32" s="146"/>
    </row>
    <row r="33" spans="1:43" s="77" customFormat="1" ht="13.5">
      <c r="A33" s="30">
        <v>41257</v>
      </c>
      <c r="B33" s="31" t="str">
        <f t="shared" si="0"/>
        <v>Pá</v>
      </c>
      <c r="C33" s="85"/>
      <c r="D33" s="35">
        <f t="shared" si="1"/>
        <v>0</v>
      </c>
      <c r="E33" s="147"/>
      <c r="F33" s="259"/>
      <c r="G33" s="145"/>
      <c r="H33" s="145"/>
      <c r="I33" s="145"/>
      <c r="J33" s="146"/>
      <c r="L33" s="30">
        <v>41257</v>
      </c>
      <c r="M33" s="31" t="str">
        <f t="shared" si="2"/>
        <v>Pá</v>
      </c>
      <c r="N33" s="85"/>
      <c r="O33" s="35">
        <f t="shared" si="3"/>
        <v>0</v>
      </c>
      <c r="P33" s="147"/>
      <c r="Q33" s="259"/>
      <c r="R33" s="145"/>
      <c r="S33" s="145"/>
      <c r="T33" s="145"/>
      <c r="U33" s="146"/>
      <c r="W33" s="30">
        <v>41257</v>
      </c>
      <c r="X33" s="31" t="str">
        <f t="shared" si="4"/>
        <v>Pá</v>
      </c>
      <c r="Y33" s="85"/>
      <c r="Z33" s="35">
        <f t="shared" si="5"/>
        <v>0</v>
      </c>
      <c r="AA33" s="147"/>
      <c r="AB33" s="259"/>
      <c r="AC33" s="145"/>
      <c r="AD33" s="145"/>
      <c r="AE33" s="145"/>
      <c r="AF33" s="146"/>
      <c r="AH33" s="30">
        <v>41257</v>
      </c>
      <c r="AI33" s="31" t="str">
        <f t="shared" si="6"/>
        <v>Pá</v>
      </c>
      <c r="AJ33" s="85"/>
      <c r="AK33" s="35">
        <f t="shared" si="7"/>
        <v>0</v>
      </c>
      <c r="AL33" s="147"/>
      <c r="AM33" s="259"/>
      <c r="AN33" s="145"/>
      <c r="AO33" s="145"/>
      <c r="AP33" s="145"/>
      <c r="AQ33" s="146"/>
    </row>
    <row r="34" spans="1:43" s="77" customFormat="1" ht="13.5">
      <c r="A34" s="81">
        <v>41258</v>
      </c>
      <c r="B34" s="82" t="str">
        <f t="shared" si="0"/>
        <v>So</v>
      </c>
      <c r="C34" s="86"/>
      <c r="D34" s="87">
        <f t="shared" si="1"/>
        <v>0</v>
      </c>
      <c r="E34" s="255"/>
      <c r="F34" s="256"/>
      <c r="G34" s="257"/>
      <c r="H34" s="257"/>
      <c r="I34" s="257"/>
      <c r="J34" s="258"/>
      <c r="L34" s="81">
        <v>41258</v>
      </c>
      <c r="M34" s="82" t="str">
        <f t="shared" si="2"/>
        <v>So</v>
      </c>
      <c r="N34" s="86"/>
      <c r="O34" s="87">
        <f t="shared" si="3"/>
        <v>0</v>
      </c>
      <c r="P34" s="255"/>
      <c r="Q34" s="256"/>
      <c r="R34" s="257"/>
      <c r="S34" s="257"/>
      <c r="T34" s="257"/>
      <c r="U34" s="258"/>
      <c r="W34" s="81">
        <v>41258</v>
      </c>
      <c r="X34" s="82" t="str">
        <f t="shared" si="4"/>
        <v>So</v>
      </c>
      <c r="Y34" s="86"/>
      <c r="Z34" s="87">
        <f t="shared" si="5"/>
        <v>0</v>
      </c>
      <c r="AA34" s="255"/>
      <c r="AB34" s="256"/>
      <c r="AC34" s="257"/>
      <c r="AD34" s="257"/>
      <c r="AE34" s="257"/>
      <c r="AF34" s="258"/>
      <c r="AH34" s="81">
        <v>41258</v>
      </c>
      <c r="AI34" s="82" t="str">
        <f t="shared" si="6"/>
        <v>So</v>
      </c>
      <c r="AJ34" s="86"/>
      <c r="AK34" s="87">
        <f t="shared" si="7"/>
        <v>0</v>
      </c>
      <c r="AL34" s="255"/>
      <c r="AM34" s="256"/>
      <c r="AN34" s="257"/>
      <c r="AO34" s="257"/>
      <c r="AP34" s="257"/>
      <c r="AQ34" s="258"/>
    </row>
    <row r="35" spans="1:43" s="76" customFormat="1" ht="13.5">
      <c r="A35" s="81">
        <v>41259</v>
      </c>
      <c r="B35" s="82" t="str">
        <f t="shared" si="0"/>
        <v>Ne</v>
      </c>
      <c r="C35" s="86"/>
      <c r="D35" s="87">
        <f t="shared" si="1"/>
        <v>0</v>
      </c>
      <c r="E35" s="261"/>
      <c r="F35" s="262"/>
      <c r="G35" s="257"/>
      <c r="H35" s="257"/>
      <c r="I35" s="257"/>
      <c r="J35" s="258"/>
      <c r="L35" s="81">
        <v>41259</v>
      </c>
      <c r="M35" s="82" t="str">
        <f t="shared" si="2"/>
        <v>Ne</v>
      </c>
      <c r="N35" s="86"/>
      <c r="O35" s="87">
        <f t="shared" si="3"/>
        <v>0</v>
      </c>
      <c r="P35" s="261"/>
      <c r="Q35" s="262"/>
      <c r="R35" s="257"/>
      <c r="S35" s="257"/>
      <c r="T35" s="257"/>
      <c r="U35" s="258"/>
      <c r="W35" s="81">
        <v>41259</v>
      </c>
      <c r="X35" s="82" t="str">
        <f t="shared" si="4"/>
        <v>Ne</v>
      </c>
      <c r="Y35" s="86"/>
      <c r="Z35" s="87">
        <f t="shared" si="5"/>
        <v>0</v>
      </c>
      <c r="AA35" s="261"/>
      <c r="AB35" s="262"/>
      <c r="AC35" s="257"/>
      <c r="AD35" s="257"/>
      <c r="AE35" s="257"/>
      <c r="AF35" s="258"/>
      <c r="AH35" s="81">
        <v>41259</v>
      </c>
      <c r="AI35" s="82" t="str">
        <f t="shared" si="6"/>
        <v>Ne</v>
      </c>
      <c r="AJ35" s="86"/>
      <c r="AK35" s="87">
        <f t="shared" si="7"/>
        <v>0</v>
      </c>
      <c r="AL35" s="261"/>
      <c r="AM35" s="262"/>
      <c r="AN35" s="257"/>
      <c r="AO35" s="257"/>
      <c r="AP35" s="257"/>
      <c r="AQ35" s="258"/>
    </row>
    <row r="36" spans="1:43" s="76" customFormat="1" ht="13.5">
      <c r="A36" s="30">
        <v>41260</v>
      </c>
      <c r="B36" s="31" t="str">
        <f t="shared" si="0"/>
        <v>Po</v>
      </c>
      <c r="C36" s="85"/>
      <c r="D36" s="35">
        <f t="shared" si="1"/>
        <v>0</v>
      </c>
      <c r="E36" s="144"/>
      <c r="F36" s="260"/>
      <c r="G36" s="145"/>
      <c r="H36" s="145"/>
      <c r="I36" s="145"/>
      <c r="J36" s="146"/>
      <c r="L36" s="30">
        <v>41260</v>
      </c>
      <c r="M36" s="31" t="str">
        <f t="shared" si="2"/>
        <v>Po</v>
      </c>
      <c r="N36" s="85"/>
      <c r="O36" s="35">
        <f t="shared" si="3"/>
        <v>0</v>
      </c>
      <c r="P36" s="144"/>
      <c r="Q36" s="260"/>
      <c r="R36" s="145"/>
      <c r="S36" s="145"/>
      <c r="T36" s="145"/>
      <c r="U36" s="146"/>
      <c r="W36" s="30">
        <v>41260</v>
      </c>
      <c r="X36" s="31" t="str">
        <f t="shared" si="4"/>
        <v>Po</v>
      </c>
      <c r="Y36" s="85"/>
      <c r="Z36" s="35">
        <f t="shared" si="5"/>
        <v>0</v>
      </c>
      <c r="AA36" s="144"/>
      <c r="AB36" s="260"/>
      <c r="AC36" s="145"/>
      <c r="AD36" s="145"/>
      <c r="AE36" s="145"/>
      <c r="AF36" s="146"/>
      <c r="AH36" s="30">
        <v>41260</v>
      </c>
      <c r="AI36" s="31" t="str">
        <f t="shared" si="6"/>
        <v>Po</v>
      </c>
      <c r="AJ36" s="85"/>
      <c r="AK36" s="35">
        <f t="shared" si="7"/>
        <v>0</v>
      </c>
      <c r="AL36" s="144"/>
      <c r="AM36" s="260"/>
      <c r="AN36" s="145"/>
      <c r="AO36" s="145"/>
      <c r="AP36" s="145"/>
      <c r="AQ36" s="146"/>
    </row>
    <row r="37" spans="1:43" s="76" customFormat="1" ht="13.5">
      <c r="A37" s="30">
        <v>41261</v>
      </c>
      <c r="B37" s="31" t="str">
        <f t="shared" si="0"/>
        <v>Út</v>
      </c>
      <c r="C37" s="85"/>
      <c r="D37" s="35">
        <f t="shared" si="1"/>
        <v>0</v>
      </c>
      <c r="E37" s="144"/>
      <c r="F37" s="260"/>
      <c r="G37" s="145"/>
      <c r="H37" s="145"/>
      <c r="I37" s="145"/>
      <c r="J37" s="146"/>
      <c r="L37" s="30">
        <v>41261</v>
      </c>
      <c r="M37" s="31" t="str">
        <f t="shared" si="2"/>
        <v>Út</v>
      </c>
      <c r="N37" s="85"/>
      <c r="O37" s="35">
        <f t="shared" si="3"/>
        <v>0</v>
      </c>
      <c r="P37" s="144"/>
      <c r="Q37" s="260"/>
      <c r="R37" s="145"/>
      <c r="S37" s="145"/>
      <c r="T37" s="145"/>
      <c r="U37" s="146"/>
      <c r="W37" s="30">
        <v>41261</v>
      </c>
      <c r="X37" s="31" t="str">
        <f t="shared" si="4"/>
        <v>Út</v>
      </c>
      <c r="Y37" s="85"/>
      <c r="Z37" s="35">
        <f t="shared" si="5"/>
        <v>0</v>
      </c>
      <c r="AA37" s="144"/>
      <c r="AB37" s="260"/>
      <c r="AC37" s="145"/>
      <c r="AD37" s="145"/>
      <c r="AE37" s="145"/>
      <c r="AF37" s="146"/>
      <c r="AH37" s="30">
        <v>41261</v>
      </c>
      <c r="AI37" s="31" t="str">
        <f t="shared" si="6"/>
        <v>Út</v>
      </c>
      <c r="AJ37" s="85"/>
      <c r="AK37" s="35">
        <f t="shared" si="7"/>
        <v>0</v>
      </c>
      <c r="AL37" s="144"/>
      <c r="AM37" s="260"/>
      <c r="AN37" s="145"/>
      <c r="AO37" s="145"/>
      <c r="AP37" s="145"/>
      <c r="AQ37" s="146"/>
    </row>
    <row r="38" spans="1:43" s="76" customFormat="1" ht="13.5">
      <c r="A38" s="30">
        <v>41262</v>
      </c>
      <c r="B38" s="31" t="str">
        <f t="shared" si="0"/>
        <v>St</v>
      </c>
      <c r="C38" s="85"/>
      <c r="D38" s="35">
        <f t="shared" si="1"/>
        <v>0</v>
      </c>
      <c r="E38" s="144"/>
      <c r="F38" s="260"/>
      <c r="G38" s="145"/>
      <c r="H38" s="145"/>
      <c r="I38" s="145"/>
      <c r="J38" s="146"/>
      <c r="L38" s="30">
        <v>41262</v>
      </c>
      <c r="M38" s="31" t="str">
        <f t="shared" si="2"/>
        <v>St</v>
      </c>
      <c r="N38" s="85"/>
      <c r="O38" s="35">
        <f t="shared" si="3"/>
        <v>0</v>
      </c>
      <c r="P38" s="144"/>
      <c r="Q38" s="260"/>
      <c r="R38" s="145"/>
      <c r="S38" s="145"/>
      <c r="T38" s="145"/>
      <c r="U38" s="146"/>
      <c r="W38" s="30">
        <v>41262</v>
      </c>
      <c r="X38" s="31" t="str">
        <f t="shared" si="4"/>
        <v>St</v>
      </c>
      <c r="Y38" s="85"/>
      <c r="Z38" s="35">
        <f t="shared" si="5"/>
        <v>0</v>
      </c>
      <c r="AA38" s="144"/>
      <c r="AB38" s="260"/>
      <c r="AC38" s="145"/>
      <c r="AD38" s="145"/>
      <c r="AE38" s="145"/>
      <c r="AF38" s="146"/>
      <c r="AH38" s="30">
        <v>41262</v>
      </c>
      <c r="AI38" s="31" t="str">
        <f t="shared" si="6"/>
        <v>St</v>
      </c>
      <c r="AJ38" s="85"/>
      <c r="AK38" s="35">
        <f t="shared" si="7"/>
        <v>0</v>
      </c>
      <c r="AL38" s="144"/>
      <c r="AM38" s="260"/>
      <c r="AN38" s="145"/>
      <c r="AO38" s="145"/>
      <c r="AP38" s="145"/>
      <c r="AQ38" s="146"/>
    </row>
    <row r="39" spans="1:43" s="76" customFormat="1" ht="13.5">
      <c r="A39" s="30">
        <v>41263</v>
      </c>
      <c r="B39" s="31" t="str">
        <f t="shared" si="0"/>
        <v>Čt</v>
      </c>
      <c r="C39" s="85"/>
      <c r="D39" s="35">
        <f t="shared" si="1"/>
        <v>0</v>
      </c>
      <c r="E39" s="144"/>
      <c r="F39" s="260"/>
      <c r="G39" s="145"/>
      <c r="H39" s="145"/>
      <c r="I39" s="145"/>
      <c r="J39" s="146"/>
      <c r="L39" s="30">
        <v>41263</v>
      </c>
      <c r="M39" s="31" t="str">
        <f t="shared" si="2"/>
        <v>Čt</v>
      </c>
      <c r="N39" s="85"/>
      <c r="O39" s="35">
        <f t="shared" si="3"/>
        <v>0</v>
      </c>
      <c r="P39" s="144"/>
      <c r="Q39" s="260"/>
      <c r="R39" s="145"/>
      <c r="S39" s="145"/>
      <c r="T39" s="145"/>
      <c r="U39" s="146"/>
      <c r="W39" s="30">
        <v>41263</v>
      </c>
      <c r="X39" s="31" t="str">
        <f t="shared" si="4"/>
        <v>Čt</v>
      </c>
      <c r="Y39" s="85"/>
      <c r="Z39" s="35">
        <f t="shared" si="5"/>
        <v>0</v>
      </c>
      <c r="AA39" s="144"/>
      <c r="AB39" s="260"/>
      <c r="AC39" s="145"/>
      <c r="AD39" s="145"/>
      <c r="AE39" s="145"/>
      <c r="AF39" s="146"/>
      <c r="AH39" s="30">
        <v>41263</v>
      </c>
      <c r="AI39" s="31" t="str">
        <f t="shared" si="6"/>
        <v>Čt</v>
      </c>
      <c r="AJ39" s="85"/>
      <c r="AK39" s="35">
        <f t="shared" si="7"/>
        <v>0</v>
      </c>
      <c r="AL39" s="144"/>
      <c r="AM39" s="260"/>
      <c r="AN39" s="145"/>
      <c r="AO39" s="145"/>
      <c r="AP39" s="145"/>
      <c r="AQ39" s="146"/>
    </row>
    <row r="40" spans="1:43" s="77" customFormat="1" ht="13.5">
      <c r="A40" s="30">
        <v>41264</v>
      </c>
      <c r="B40" s="31" t="str">
        <f t="shared" si="0"/>
        <v>Pá</v>
      </c>
      <c r="C40" s="85"/>
      <c r="D40" s="35">
        <f t="shared" si="1"/>
        <v>0</v>
      </c>
      <c r="E40" s="144"/>
      <c r="F40" s="260"/>
      <c r="G40" s="145"/>
      <c r="H40" s="145"/>
      <c r="I40" s="145"/>
      <c r="J40" s="146"/>
      <c r="L40" s="30">
        <v>41264</v>
      </c>
      <c r="M40" s="31" t="str">
        <f t="shared" si="2"/>
        <v>Pá</v>
      </c>
      <c r="N40" s="85"/>
      <c r="O40" s="35">
        <f t="shared" si="3"/>
        <v>0</v>
      </c>
      <c r="P40" s="144"/>
      <c r="Q40" s="260"/>
      <c r="R40" s="145"/>
      <c r="S40" s="145"/>
      <c r="T40" s="145"/>
      <c r="U40" s="146"/>
      <c r="W40" s="30">
        <v>41264</v>
      </c>
      <c r="X40" s="31" t="str">
        <f t="shared" si="4"/>
        <v>Pá</v>
      </c>
      <c r="Y40" s="85"/>
      <c r="Z40" s="35">
        <f t="shared" si="5"/>
        <v>0</v>
      </c>
      <c r="AA40" s="144"/>
      <c r="AB40" s="260"/>
      <c r="AC40" s="145"/>
      <c r="AD40" s="145"/>
      <c r="AE40" s="145"/>
      <c r="AF40" s="146"/>
      <c r="AH40" s="30">
        <v>41264</v>
      </c>
      <c r="AI40" s="31" t="str">
        <f t="shared" si="6"/>
        <v>Pá</v>
      </c>
      <c r="AJ40" s="85"/>
      <c r="AK40" s="35">
        <f t="shared" si="7"/>
        <v>0</v>
      </c>
      <c r="AL40" s="144"/>
      <c r="AM40" s="260"/>
      <c r="AN40" s="145"/>
      <c r="AO40" s="145"/>
      <c r="AP40" s="145"/>
      <c r="AQ40" s="146"/>
    </row>
    <row r="41" spans="1:43" s="77" customFormat="1" ht="13.5">
      <c r="A41" s="81">
        <v>41265</v>
      </c>
      <c r="B41" s="82" t="str">
        <f t="shared" si="0"/>
        <v>So</v>
      </c>
      <c r="C41" s="86"/>
      <c r="D41" s="87">
        <f t="shared" si="1"/>
        <v>0</v>
      </c>
      <c r="E41" s="261"/>
      <c r="F41" s="262"/>
      <c r="G41" s="257"/>
      <c r="H41" s="257"/>
      <c r="I41" s="257"/>
      <c r="J41" s="258"/>
      <c r="L41" s="81">
        <v>41265</v>
      </c>
      <c r="M41" s="82" t="str">
        <f t="shared" si="2"/>
        <v>So</v>
      </c>
      <c r="N41" s="86"/>
      <c r="O41" s="87">
        <f t="shared" si="3"/>
        <v>0</v>
      </c>
      <c r="P41" s="261"/>
      <c r="Q41" s="262"/>
      <c r="R41" s="257"/>
      <c r="S41" s="257"/>
      <c r="T41" s="257"/>
      <c r="U41" s="258"/>
      <c r="W41" s="81">
        <v>41265</v>
      </c>
      <c r="X41" s="82" t="str">
        <f t="shared" si="4"/>
        <v>So</v>
      </c>
      <c r="Y41" s="86"/>
      <c r="Z41" s="87">
        <f t="shared" si="5"/>
        <v>0</v>
      </c>
      <c r="AA41" s="261"/>
      <c r="AB41" s="262"/>
      <c r="AC41" s="257"/>
      <c r="AD41" s="257"/>
      <c r="AE41" s="257"/>
      <c r="AF41" s="258"/>
      <c r="AH41" s="81">
        <v>41265</v>
      </c>
      <c r="AI41" s="82" t="str">
        <f t="shared" si="6"/>
        <v>So</v>
      </c>
      <c r="AJ41" s="86"/>
      <c r="AK41" s="87">
        <f t="shared" si="7"/>
        <v>0</v>
      </c>
      <c r="AL41" s="261"/>
      <c r="AM41" s="262"/>
      <c r="AN41" s="257"/>
      <c r="AO41" s="257"/>
      <c r="AP41" s="257"/>
      <c r="AQ41" s="258"/>
    </row>
    <row r="42" spans="1:43" s="76" customFormat="1" ht="13.5">
      <c r="A42" s="81">
        <v>41266</v>
      </c>
      <c r="B42" s="82" t="str">
        <f t="shared" si="0"/>
        <v>Ne</v>
      </c>
      <c r="C42" s="86"/>
      <c r="D42" s="87">
        <f t="shared" si="1"/>
        <v>0</v>
      </c>
      <c r="E42" s="261"/>
      <c r="F42" s="262"/>
      <c r="G42" s="257"/>
      <c r="H42" s="257"/>
      <c r="I42" s="257"/>
      <c r="J42" s="258"/>
      <c r="L42" s="81">
        <v>41266</v>
      </c>
      <c r="M42" s="82" t="str">
        <f t="shared" si="2"/>
        <v>Ne</v>
      </c>
      <c r="N42" s="86"/>
      <c r="O42" s="87">
        <f t="shared" si="3"/>
        <v>0</v>
      </c>
      <c r="P42" s="261"/>
      <c r="Q42" s="262"/>
      <c r="R42" s="257"/>
      <c r="S42" s="257"/>
      <c r="T42" s="257"/>
      <c r="U42" s="258"/>
      <c r="W42" s="81">
        <v>41266</v>
      </c>
      <c r="X42" s="82" t="str">
        <f t="shared" si="4"/>
        <v>Ne</v>
      </c>
      <c r="Y42" s="86"/>
      <c r="Z42" s="87">
        <f t="shared" si="5"/>
        <v>0</v>
      </c>
      <c r="AA42" s="261"/>
      <c r="AB42" s="262"/>
      <c r="AC42" s="257"/>
      <c r="AD42" s="257"/>
      <c r="AE42" s="257"/>
      <c r="AF42" s="258"/>
      <c r="AH42" s="81">
        <v>41266</v>
      </c>
      <c r="AI42" s="82" t="str">
        <f t="shared" si="6"/>
        <v>Ne</v>
      </c>
      <c r="AJ42" s="86"/>
      <c r="AK42" s="87">
        <f t="shared" si="7"/>
        <v>0</v>
      </c>
      <c r="AL42" s="261"/>
      <c r="AM42" s="262"/>
      <c r="AN42" s="257"/>
      <c r="AO42" s="257"/>
      <c r="AP42" s="257"/>
      <c r="AQ42" s="258"/>
    </row>
    <row r="43" spans="1:43" s="76" customFormat="1" ht="13.5">
      <c r="A43" s="81">
        <v>41267</v>
      </c>
      <c r="B43" s="82" t="str">
        <f t="shared" si="0"/>
        <v>Po</v>
      </c>
      <c r="C43" s="86"/>
      <c r="D43" s="87">
        <f t="shared" si="1"/>
        <v>0</v>
      </c>
      <c r="E43" s="261" t="s">
        <v>81</v>
      </c>
      <c r="F43" s="262"/>
      <c r="G43" s="257"/>
      <c r="H43" s="257"/>
      <c r="I43" s="257"/>
      <c r="J43" s="258"/>
      <c r="L43" s="81">
        <v>41267</v>
      </c>
      <c r="M43" s="82" t="str">
        <f t="shared" si="2"/>
        <v>Po</v>
      </c>
      <c r="N43" s="86"/>
      <c r="O43" s="87">
        <f t="shared" si="3"/>
        <v>0</v>
      </c>
      <c r="P43" s="261" t="s">
        <v>81</v>
      </c>
      <c r="Q43" s="262"/>
      <c r="R43" s="257"/>
      <c r="S43" s="257"/>
      <c r="T43" s="257"/>
      <c r="U43" s="258"/>
      <c r="W43" s="81">
        <v>41267</v>
      </c>
      <c r="X43" s="82" t="str">
        <f t="shared" si="4"/>
        <v>Po</v>
      </c>
      <c r="Y43" s="86"/>
      <c r="Z43" s="87">
        <f t="shared" si="5"/>
        <v>0</v>
      </c>
      <c r="AA43" s="261" t="s">
        <v>81</v>
      </c>
      <c r="AB43" s="262"/>
      <c r="AC43" s="257"/>
      <c r="AD43" s="257"/>
      <c r="AE43" s="257"/>
      <c r="AF43" s="258"/>
      <c r="AH43" s="81">
        <v>41267</v>
      </c>
      <c r="AI43" s="82" t="str">
        <f t="shared" si="6"/>
        <v>Po</v>
      </c>
      <c r="AJ43" s="86"/>
      <c r="AK43" s="87">
        <f t="shared" si="7"/>
        <v>0</v>
      </c>
      <c r="AL43" s="261" t="s">
        <v>81</v>
      </c>
      <c r="AM43" s="262"/>
      <c r="AN43" s="257"/>
      <c r="AO43" s="257"/>
      <c r="AP43" s="257"/>
      <c r="AQ43" s="258"/>
    </row>
    <row r="44" spans="1:43" s="76" customFormat="1" ht="13.5">
      <c r="A44" s="81">
        <v>41268</v>
      </c>
      <c r="B44" s="82" t="str">
        <f t="shared" si="0"/>
        <v>Út</v>
      </c>
      <c r="C44" s="86"/>
      <c r="D44" s="87">
        <f t="shared" si="1"/>
        <v>0</v>
      </c>
      <c r="E44" s="261" t="s">
        <v>82</v>
      </c>
      <c r="F44" s="262"/>
      <c r="G44" s="257"/>
      <c r="H44" s="257"/>
      <c r="I44" s="257"/>
      <c r="J44" s="258"/>
      <c r="L44" s="81">
        <v>41268</v>
      </c>
      <c r="M44" s="82" t="str">
        <f t="shared" si="2"/>
        <v>Út</v>
      </c>
      <c r="N44" s="86"/>
      <c r="O44" s="87">
        <f t="shared" si="3"/>
        <v>0</v>
      </c>
      <c r="P44" s="261" t="s">
        <v>82</v>
      </c>
      <c r="Q44" s="262"/>
      <c r="R44" s="257"/>
      <c r="S44" s="257"/>
      <c r="T44" s="257"/>
      <c r="U44" s="258"/>
      <c r="W44" s="81">
        <v>41268</v>
      </c>
      <c r="X44" s="82" t="str">
        <f t="shared" si="4"/>
        <v>Út</v>
      </c>
      <c r="Y44" s="86"/>
      <c r="Z44" s="87">
        <f t="shared" si="5"/>
        <v>0</v>
      </c>
      <c r="AA44" s="261" t="s">
        <v>82</v>
      </c>
      <c r="AB44" s="262"/>
      <c r="AC44" s="257"/>
      <c r="AD44" s="257"/>
      <c r="AE44" s="257"/>
      <c r="AF44" s="258"/>
      <c r="AH44" s="81">
        <v>41268</v>
      </c>
      <c r="AI44" s="82" t="str">
        <f t="shared" si="6"/>
        <v>Út</v>
      </c>
      <c r="AJ44" s="86"/>
      <c r="AK44" s="87">
        <f t="shared" si="7"/>
        <v>0</v>
      </c>
      <c r="AL44" s="261" t="s">
        <v>82</v>
      </c>
      <c r="AM44" s="262"/>
      <c r="AN44" s="257"/>
      <c r="AO44" s="257"/>
      <c r="AP44" s="257"/>
      <c r="AQ44" s="258"/>
    </row>
    <row r="45" spans="1:43" s="76" customFormat="1" ht="13.5">
      <c r="A45" s="81">
        <v>41269</v>
      </c>
      <c r="B45" s="82" t="str">
        <f t="shared" si="0"/>
        <v>St</v>
      </c>
      <c r="C45" s="86"/>
      <c r="D45" s="87">
        <f t="shared" si="1"/>
        <v>0</v>
      </c>
      <c r="E45" s="261" t="s">
        <v>83</v>
      </c>
      <c r="F45" s="262"/>
      <c r="G45" s="257"/>
      <c r="H45" s="257"/>
      <c r="I45" s="257"/>
      <c r="J45" s="258"/>
      <c r="L45" s="81">
        <v>41269</v>
      </c>
      <c r="M45" s="82" t="str">
        <f t="shared" si="2"/>
        <v>St</v>
      </c>
      <c r="N45" s="86"/>
      <c r="O45" s="87">
        <f t="shared" si="3"/>
        <v>0</v>
      </c>
      <c r="P45" s="261" t="s">
        <v>83</v>
      </c>
      <c r="Q45" s="262"/>
      <c r="R45" s="257"/>
      <c r="S45" s="257"/>
      <c r="T45" s="257"/>
      <c r="U45" s="258"/>
      <c r="W45" s="81">
        <v>41269</v>
      </c>
      <c r="X45" s="82" t="str">
        <f t="shared" si="4"/>
        <v>St</v>
      </c>
      <c r="Y45" s="86"/>
      <c r="Z45" s="87">
        <f t="shared" si="5"/>
        <v>0</v>
      </c>
      <c r="AA45" s="261" t="s">
        <v>83</v>
      </c>
      <c r="AB45" s="262"/>
      <c r="AC45" s="257"/>
      <c r="AD45" s="257"/>
      <c r="AE45" s="257"/>
      <c r="AF45" s="258"/>
      <c r="AH45" s="81">
        <v>41269</v>
      </c>
      <c r="AI45" s="82" t="str">
        <f t="shared" si="6"/>
        <v>St</v>
      </c>
      <c r="AJ45" s="86"/>
      <c r="AK45" s="87">
        <f t="shared" si="7"/>
        <v>0</v>
      </c>
      <c r="AL45" s="261" t="s">
        <v>83</v>
      </c>
      <c r="AM45" s="262"/>
      <c r="AN45" s="257"/>
      <c r="AO45" s="257"/>
      <c r="AP45" s="257"/>
      <c r="AQ45" s="258"/>
    </row>
    <row r="46" spans="1:43" s="76" customFormat="1" ht="13.5">
      <c r="A46" s="30">
        <v>41270</v>
      </c>
      <c r="B46" s="31" t="str">
        <f t="shared" si="0"/>
        <v>Čt</v>
      </c>
      <c r="C46" s="85"/>
      <c r="D46" s="35">
        <f t="shared" si="1"/>
        <v>0</v>
      </c>
      <c r="E46" s="147"/>
      <c r="F46" s="259"/>
      <c r="G46" s="145"/>
      <c r="H46" s="145"/>
      <c r="I46" s="145"/>
      <c r="J46" s="146"/>
      <c r="L46" s="30">
        <v>41270</v>
      </c>
      <c r="M46" s="31" t="str">
        <f t="shared" si="2"/>
        <v>Čt</v>
      </c>
      <c r="N46" s="85"/>
      <c r="O46" s="35">
        <f t="shared" si="3"/>
        <v>0</v>
      </c>
      <c r="P46" s="147"/>
      <c r="Q46" s="259"/>
      <c r="R46" s="145"/>
      <c r="S46" s="145"/>
      <c r="T46" s="145"/>
      <c r="U46" s="146"/>
      <c r="W46" s="30">
        <v>41270</v>
      </c>
      <c r="X46" s="31" t="str">
        <f t="shared" si="4"/>
        <v>Čt</v>
      </c>
      <c r="Y46" s="85"/>
      <c r="Z46" s="35">
        <f t="shared" si="5"/>
        <v>0</v>
      </c>
      <c r="AA46" s="147"/>
      <c r="AB46" s="259"/>
      <c r="AC46" s="145"/>
      <c r="AD46" s="145"/>
      <c r="AE46" s="145"/>
      <c r="AF46" s="146"/>
      <c r="AH46" s="30">
        <v>41270</v>
      </c>
      <c r="AI46" s="31" t="str">
        <f t="shared" si="6"/>
        <v>Čt</v>
      </c>
      <c r="AJ46" s="85"/>
      <c r="AK46" s="35">
        <f t="shared" si="7"/>
        <v>0</v>
      </c>
      <c r="AL46" s="147"/>
      <c r="AM46" s="259"/>
      <c r="AN46" s="145"/>
      <c r="AO46" s="145"/>
      <c r="AP46" s="145"/>
      <c r="AQ46" s="146"/>
    </row>
    <row r="47" spans="1:43" s="77" customFormat="1" ht="13.5">
      <c r="A47" s="30">
        <v>41271</v>
      </c>
      <c r="B47" s="31" t="str">
        <f t="shared" si="0"/>
        <v>Pá</v>
      </c>
      <c r="C47" s="85"/>
      <c r="D47" s="35">
        <f t="shared" si="1"/>
        <v>0</v>
      </c>
      <c r="E47" s="147"/>
      <c r="F47" s="259"/>
      <c r="G47" s="145"/>
      <c r="H47" s="145"/>
      <c r="I47" s="145"/>
      <c r="J47" s="146"/>
      <c r="L47" s="30">
        <v>41271</v>
      </c>
      <c r="M47" s="31" t="str">
        <f t="shared" si="2"/>
        <v>Pá</v>
      </c>
      <c r="N47" s="85"/>
      <c r="O47" s="35">
        <f t="shared" si="3"/>
        <v>0</v>
      </c>
      <c r="P47" s="147"/>
      <c r="Q47" s="259"/>
      <c r="R47" s="145"/>
      <c r="S47" s="145"/>
      <c r="T47" s="145"/>
      <c r="U47" s="146"/>
      <c r="W47" s="30">
        <v>41271</v>
      </c>
      <c r="X47" s="31" t="str">
        <f t="shared" si="4"/>
        <v>Pá</v>
      </c>
      <c r="Y47" s="85"/>
      <c r="Z47" s="35">
        <f t="shared" si="5"/>
        <v>0</v>
      </c>
      <c r="AA47" s="147"/>
      <c r="AB47" s="259"/>
      <c r="AC47" s="145"/>
      <c r="AD47" s="145"/>
      <c r="AE47" s="145"/>
      <c r="AF47" s="146"/>
      <c r="AH47" s="30">
        <v>41271</v>
      </c>
      <c r="AI47" s="31" t="str">
        <f t="shared" si="6"/>
        <v>Pá</v>
      </c>
      <c r="AJ47" s="85"/>
      <c r="AK47" s="35">
        <f t="shared" si="7"/>
        <v>0</v>
      </c>
      <c r="AL47" s="147"/>
      <c r="AM47" s="259"/>
      <c r="AN47" s="145"/>
      <c r="AO47" s="145"/>
      <c r="AP47" s="145"/>
      <c r="AQ47" s="146"/>
    </row>
    <row r="48" spans="1:43" s="77" customFormat="1" ht="13.5">
      <c r="A48" s="81">
        <v>41272</v>
      </c>
      <c r="B48" s="82" t="str">
        <f t="shared" si="0"/>
        <v>So</v>
      </c>
      <c r="C48" s="86"/>
      <c r="D48" s="87">
        <f t="shared" si="1"/>
        <v>0</v>
      </c>
      <c r="E48" s="255"/>
      <c r="F48" s="256"/>
      <c r="G48" s="257"/>
      <c r="H48" s="257"/>
      <c r="I48" s="257"/>
      <c r="J48" s="258"/>
      <c r="L48" s="81">
        <v>41272</v>
      </c>
      <c r="M48" s="82" t="str">
        <f t="shared" si="2"/>
        <v>So</v>
      </c>
      <c r="N48" s="86"/>
      <c r="O48" s="87">
        <f t="shared" si="3"/>
        <v>0</v>
      </c>
      <c r="P48" s="255"/>
      <c r="Q48" s="256"/>
      <c r="R48" s="257"/>
      <c r="S48" s="257"/>
      <c r="T48" s="257"/>
      <c r="U48" s="258"/>
      <c r="W48" s="81">
        <v>41272</v>
      </c>
      <c r="X48" s="82" t="str">
        <f t="shared" si="4"/>
        <v>So</v>
      </c>
      <c r="Y48" s="86"/>
      <c r="Z48" s="87">
        <f t="shared" si="5"/>
        <v>0</v>
      </c>
      <c r="AA48" s="255"/>
      <c r="AB48" s="256"/>
      <c r="AC48" s="257"/>
      <c r="AD48" s="257"/>
      <c r="AE48" s="257"/>
      <c r="AF48" s="258"/>
      <c r="AH48" s="81">
        <v>41272</v>
      </c>
      <c r="AI48" s="82" t="str">
        <f t="shared" si="6"/>
        <v>So</v>
      </c>
      <c r="AJ48" s="86"/>
      <c r="AK48" s="87">
        <f t="shared" si="7"/>
        <v>0</v>
      </c>
      <c r="AL48" s="255"/>
      <c r="AM48" s="256"/>
      <c r="AN48" s="257"/>
      <c r="AO48" s="257"/>
      <c r="AP48" s="257"/>
      <c r="AQ48" s="258"/>
    </row>
    <row r="49" spans="1:43" s="76" customFormat="1" ht="13.5">
      <c r="A49" s="81">
        <v>41273</v>
      </c>
      <c r="B49" s="82" t="str">
        <f t="shared" si="0"/>
        <v>Ne</v>
      </c>
      <c r="C49" s="86"/>
      <c r="D49" s="87">
        <f t="shared" si="1"/>
        <v>0</v>
      </c>
      <c r="E49" s="261"/>
      <c r="F49" s="262"/>
      <c r="G49" s="257"/>
      <c r="H49" s="257"/>
      <c r="I49" s="257"/>
      <c r="J49" s="258"/>
      <c r="L49" s="81">
        <v>41273</v>
      </c>
      <c r="M49" s="82" t="str">
        <f t="shared" si="2"/>
        <v>Ne</v>
      </c>
      <c r="N49" s="86"/>
      <c r="O49" s="87">
        <f t="shared" si="3"/>
        <v>0</v>
      </c>
      <c r="P49" s="261"/>
      <c r="Q49" s="262"/>
      <c r="R49" s="257"/>
      <c r="S49" s="257"/>
      <c r="T49" s="257"/>
      <c r="U49" s="258"/>
      <c r="W49" s="81">
        <v>41273</v>
      </c>
      <c r="X49" s="82" t="str">
        <f t="shared" si="4"/>
        <v>Ne</v>
      </c>
      <c r="Y49" s="86"/>
      <c r="Z49" s="87">
        <f t="shared" si="5"/>
        <v>0</v>
      </c>
      <c r="AA49" s="261"/>
      <c r="AB49" s="262"/>
      <c r="AC49" s="257"/>
      <c r="AD49" s="257"/>
      <c r="AE49" s="257"/>
      <c r="AF49" s="258"/>
      <c r="AH49" s="81">
        <v>41273</v>
      </c>
      <c r="AI49" s="82" t="str">
        <f t="shared" si="6"/>
        <v>Ne</v>
      </c>
      <c r="AJ49" s="86"/>
      <c r="AK49" s="87">
        <f t="shared" si="7"/>
        <v>0</v>
      </c>
      <c r="AL49" s="261"/>
      <c r="AM49" s="262"/>
      <c r="AN49" s="257"/>
      <c r="AO49" s="257"/>
      <c r="AP49" s="257"/>
      <c r="AQ49" s="258"/>
    </row>
    <row r="50" spans="1:43" s="76" customFormat="1" ht="14.25" thickBot="1">
      <c r="A50" s="30">
        <v>41274</v>
      </c>
      <c r="B50" s="31" t="str">
        <f t="shared" si="0"/>
        <v>Po</v>
      </c>
      <c r="C50" s="88"/>
      <c r="D50" s="35">
        <f t="shared" si="1"/>
        <v>0</v>
      </c>
      <c r="E50" s="217"/>
      <c r="F50" s="218"/>
      <c r="G50" s="218"/>
      <c r="H50" s="218"/>
      <c r="I50" s="218"/>
      <c r="J50" s="219"/>
      <c r="L50" s="30">
        <v>41274</v>
      </c>
      <c r="M50" s="31" t="str">
        <f t="shared" si="2"/>
        <v>Po</v>
      </c>
      <c r="N50" s="88"/>
      <c r="O50" s="35">
        <f t="shared" si="3"/>
        <v>0</v>
      </c>
      <c r="P50" s="217"/>
      <c r="Q50" s="218"/>
      <c r="R50" s="218"/>
      <c r="S50" s="218"/>
      <c r="T50" s="218"/>
      <c r="U50" s="219"/>
      <c r="W50" s="30">
        <v>41274</v>
      </c>
      <c r="X50" s="31" t="str">
        <f t="shared" si="4"/>
        <v>Po</v>
      </c>
      <c r="Y50" s="88"/>
      <c r="Z50" s="35">
        <f t="shared" si="5"/>
        <v>0</v>
      </c>
      <c r="AA50" s="217"/>
      <c r="AB50" s="218"/>
      <c r="AC50" s="218"/>
      <c r="AD50" s="218"/>
      <c r="AE50" s="218"/>
      <c r="AF50" s="219"/>
      <c r="AH50" s="30">
        <v>41274</v>
      </c>
      <c r="AI50" s="31" t="str">
        <f t="shared" si="6"/>
        <v>Po</v>
      </c>
      <c r="AJ50" s="88"/>
      <c r="AK50" s="35">
        <f t="shared" si="7"/>
        <v>0</v>
      </c>
      <c r="AL50" s="217"/>
      <c r="AM50" s="218"/>
      <c r="AN50" s="218"/>
      <c r="AO50" s="218"/>
      <c r="AP50" s="218"/>
      <c r="AQ50" s="219"/>
    </row>
    <row r="51" spans="1:43" ht="13.5" thickBot="1">
      <c r="A51" s="39" t="s">
        <v>22</v>
      </c>
      <c r="B51" s="40"/>
      <c r="C51" s="41"/>
      <c r="D51" s="65">
        <f>SUM(C20:C50)</f>
        <v>0</v>
      </c>
      <c r="E51" s="136" t="s">
        <v>23</v>
      </c>
      <c r="F51" s="137"/>
      <c r="G51" s="41"/>
      <c r="H51" s="41"/>
      <c r="I51" s="41"/>
      <c r="J51" s="26"/>
      <c r="L51" s="39" t="s">
        <v>22</v>
      </c>
      <c r="M51" s="40"/>
      <c r="N51" s="41"/>
      <c r="O51" s="65">
        <f>SUM(N20:N50)</f>
        <v>0</v>
      </c>
      <c r="P51" s="136" t="s">
        <v>23</v>
      </c>
      <c r="Q51" s="137"/>
      <c r="R51" s="41"/>
      <c r="S51" s="41"/>
      <c r="T51" s="41"/>
      <c r="U51" s="26"/>
      <c r="W51" s="39" t="s">
        <v>22</v>
      </c>
      <c r="X51" s="40"/>
      <c r="Y51" s="41"/>
      <c r="Z51" s="65">
        <f>SUM(Y20:Y50)</f>
        <v>0</v>
      </c>
      <c r="AA51" s="136" t="s">
        <v>23</v>
      </c>
      <c r="AB51" s="137"/>
      <c r="AC51" s="41"/>
      <c r="AD51" s="41"/>
      <c r="AE51" s="41"/>
      <c r="AF51" s="26"/>
      <c r="AH51" s="39" t="s">
        <v>22</v>
      </c>
      <c r="AI51" s="40"/>
      <c r="AJ51" s="41"/>
      <c r="AK51" s="65">
        <f>SUM(AJ20:AJ50)</f>
        <v>0</v>
      </c>
      <c r="AL51" s="136" t="s">
        <v>23</v>
      </c>
      <c r="AM51" s="137"/>
      <c r="AN51" s="41"/>
      <c r="AO51" s="41"/>
      <c r="AP51" s="41"/>
      <c r="AQ51" s="26"/>
    </row>
    <row r="52" spans="1:43" ht="13.5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</row>
    <row r="53" spans="1:43" ht="13.5" thickBot="1">
      <c r="A53" s="220" t="s">
        <v>24</v>
      </c>
      <c r="B53" s="221"/>
      <c r="C53" s="221"/>
      <c r="D53" s="221"/>
      <c r="E53" s="222"/>
      <c r="F53" s="43"/>
      <c r="G53" s="117" t="s">
        <v>25</v>
      </c>
      <c r="H53" s="118"/>
      <c r="I53" s="118"/>
      <c r="J53" s="120"/>
      <c r="L53" s="220" t="s">
        <v>24</v>
      </c>
      <c r="M53" s="221"/>
      <c r="N53" s="221"/>
      <c r="O53" s="221"/>
      <c r="P53" s="222"/>
      <c r="Q53" s="43"/>
      <c r="R53" s="117" t="s">
        <v>25</v>
      </c>
      <c r="S53" s="118"/>
      <c r="T53" s="118"/>
      <c r="U53" s="120"/>
      <c r="W53" s="220" t="s">
        <v>24</v>
      </c>
      <c r="X53" s="221"/>
      <c r="Y53" s="221"/>
      <c r="Z53" s="221"/>
      <c r="AA53" s="222"/>
      <c r="AB53" s="43"/>
      <c r="AC53" s="117" t="s">
        <v>25</v>
      </c>
      <c r="AD53" s="118"/>
      <c r="AE53" s="118"/>
      <c r="AF53" s="120"/>
      <c r="AH53" s="220" t="s">
        <v>24</v>
      </c>
      <c r="AI53" s="221"/>
      <c r="AJ53" s="221"/>
      <c r="AK53" s="221"/>
      <c r="AL53" s="222"/>
      <c r="AM53" s="43"/>
      <c r="AN53" s="117" t="s">
        <v>25</v>
      </c>
      <c r="AO53" s="118"/>
      <c r="AP53" s="118"/>
      <c r="AQ53" s="120"/>
    </row>
    <row r="54" spans="1:43" ht="12.75">
      <c r="A54" s="184" t="s">
        <v>26</v>
      </c>
      <c r="B54" s="185"/>
      <c r="C54" s="185"/>
      <c r="D54" s="208"/>
      <c r="E54" s="90"/>
      <c r="F54" s="45"/>
      <c r="G54" s="138" t="s">
        <v>27</v>
      </c>
      <c r="H54" s="141"/>
      <c r="I54" s="142"/>
      <c r="J54" s="143"/>
      <c r="L54" s="184" t="s">
        <v>26</v>
      </c>
      <c r="M54" s="185"/>
      <c r="N54" s="185"/>
      <c r="O54" s="208"/>
      <c r="P54" s="90"/>
      <c r="Q54" s="45"/>
      <c r="R54" s="138" t="s">
        <v>27</v>
      </c>
      <c r="S54" s="141"/>
      <c r="T54" s="142"/>
      <c r="U54" s="143"/>
      <c r="W54" s="184" t="s">
        <v>26</v>
      </c>
      <c r="X54" s="185"/>
      <c r="Y54" s="185"/>
      <c r="Z54" s="208"/>
      <c r="AA54" s="90"/>
      <c r="AB54" s="45"/>
      <c r="AC54" s="138" t="s">
        <v>27</v>
      </c>
      <c r="AD54" s="141"/>
      <c r="AE54" s="142"/>
      <c r="AF54" s="143"/>
      <c r="AH54" s="184" t="s">
        <v>26</v>
      </c>
      <c r="AI54" s="185"/>
      <c r="AJ54" s="185"/>
      <c r="AK54" s="208"/>
      <c r="AL54" s="90"/>
      <c r="AM54" s="45"/>
      <c r="AN54" s="138" t="s">
        <v>27</v>
      </c>
      <c r="AO54" s="141"/>
      <c r="AP54" s="142"/>
      <c r="AQ54" s="143"/>
    </row>
    <row r="55" spans="1:43" ht="12.75">
      <c r="A55" s="188" t="s">
        <v>28</v>
      </c>
      <c r="B55" s="189"/>
      <c r="C55" s="189"/>
      <c r="D55" s="209"/>
      <c r="E55" s="46"/>
      <c r="F55" s="45"/>
      <c r="G55" s="121" t="s">
        <v>28</v>
      </c>
      <c r="H55" s="124"/>
      <c r="I55" s="125"/>
      <c r="J55" s="210"/>
      <c r="L55" s="188" t="s">
        <v>28</v>
      </c>
      <c r="M55" s="189"/>
      <c r="N55" s="189"/>
      <c r="O55" s="209"/>
      <c r="P55" s="46"/>
      <c r="Q55" s="45"/>
      <c r="R55" s="121" t="s">
        <v>28</v>
      </c>
      <c r="S55" s="124"/>
      <c r="T55" s="125"/>
      <c r="U55" s="210"/>
      <c r="W55" s="188" t="s">
        <v>28</v>
      </c>
      <c r="X55" s="189"/>
      <c r="Y55" s="189"/>
      <c r="Z55" s="209"/>
      <c r="AA55" s="46"/>
      <c r="AB55" s="45"/>
      <c r="AC55" s="121" t="s">
        <v>28</v>
      </c>
      <c r="AD55" s="124"/>
      <c r="AE55" s="125"/>
      <c r="AF55" s="210"/>
      <c r="AH55" s="188" t="s">
        <v>28</v>
      </c>
      <c r="AI55" s="189"/>
      <c r="AJ55" s="189"/>
      <c r="AK55" s="209"/>
      <c r="AL55" s="46"/>
      <c r="AM55" s="45"/>
      <c r="AN55" s="121" t="s">
        <v>28</v>
      </c>
      <c r="AO55" s="124"/>
      <c r="AP55" s="125"/>
      <c r="AQ55" s="210"/>
    </row>
    <row r="56" spans="1:43" ht="13.5" customHeight="1">
      <c r="A56" s="198" t="s">
        <v>68</v>
      </c>
      <c r="B56" s="199"/>
      <c r="C56" s="199"/>
      <c r="D56" s="199"/>
      <c r="E56" s="68">
        <f>J13*160/E15*E55</f>
        <v>0</v>
      </c>
      <c r="F56" s="67"/>
      <c r="G56" s="200" t="s">
        <v>58</v>
      </c>
      <c r="H56" s="201"/>
      <c r="I56" s="202">
        <f>ROUND(J13*160/(E15+3)*I55,2)</f>
        <v>0</v>
      </c>
      <c r="J56" s="203" t="e">
        <f>ROUND(O13*160/J15*J55,2)</f>
        <v>#DIV/0!</v>
      </c>
      <c r="L56" s="198" t="s">
        <v>68</v>
      </c>
      <c r="M56" s="199"/>
      <c r="N56" s="199"/>
      <c r="O56" s="199"/>
      <c r="P56" s="68">
        <f>U13*160/P15*P55</f>
        <v>0</v>
      </c>
      <c r="Q56" s="67"/>
      <c r="R56" s="200" t="s">
        <v>58</v>
      </c>
      <c r="S56" s="201"/>
      <c r="T56" s="202">
        <f>ROUND(U13*160/(P15+3)*T55,2)</f>
        <v>0</v>
      </c>
      <c r="U56" s="203" t="e">
        <f>ROUND(Z13*160/U15*U55,2)</f>
        <v>#DIV/0!</v>
      </c>
      <c r="W56" s="198" t="s">
        <v>68</v>
      </c>
      <c r="X56" s="199"/>
      <c r="Y56" s="199"/>
      <c r="Z56" s="199"/>
      <c r="AA56" s="68">
        <f>AF13*8*AA55</f>
        <v>0</v>
      </c>
      <c r="AB56" s="67"/>
      <c r="AC56" s="200" t="s">
        <v>58</v>
      </c>
      <c r="AD56" s="201"/>
      <c r="AE56" s="202">
        <f>ROUND(AF13*160/(AA15+3)*AE55,2)</f>
        <v>0</v>
      </c>
      <c r="AF56" s="203" t="e">
        <f>ROUND(AK13*160/AF15*AF55,2)</f>
        <v>#DIV/0!</v>
      </c>
      <c r="AH56" s="198" t="s">
        <v>68</v>
      </c>
      <c r="AI56" s="199"/>
      <c r="AJ56" s="199"/>
      <c r="AK56" s="199"/>
      <c r="AL56" s="68">
        <f>AQ13*8*AL55</f>
        <v>0</v>
      </c>
      <c r="AM56" s="67"/>
      <c r="AN56" s="200" t="s">
        <v>58</v>
      </c>
      <c r="AO56" s="201"/>
      <c r="AP56" s="202">
        <f>ROUND(AQ13*160/(AL15+3)*AP55,2)</f>
        <v>0</v>
      </c>
      <c r="AQ56" s="203" t="e">
        <f>ROUND(AV13*160/AQ15*AQ55,2)</f>
        <v>#DIV/0!</v>
      </c>
    </row>
    <row r="57" spans="1:43" ht="13.5" customHeight="1" thickBot="1">
      <c r="A57" s="127" t="s">
        <v>69</v>
      </c>
      <c r="B57" s="128"/>
      <c r="C57" s="128"/>
      <c r="D57" s="130"/>
      <c r="E57" s="47">
        <f>E55*8</f>
        <v>0</v>
      </c>
      <c r="F57" s="67"/>
      <c r="G57" s="127" t="s">
        <v>59</v>
      </c>
      <c r="H57" s="130"/>
      <c r="I57" s="131">
        <f>I55*8</f>
        <v>0</v>
      </c>
      <c r="J57" s="132">
        <f>J55*8</f>
        <v>0</v>
      </c>
      <c r="L57" s="127" t="s">
        <v>69</v>
      </c>
      <c r="M57" s="128"/>
      <c r="N57" s="128"/>
      <c r="O57" s="130"/>
      <c r="P57" s="47">
        <f>P55*8</f>
        <v>0</v>
      </c>
      <c r="Q57" s="67"/>
      <c r="R57" s="127" t="s">
        <v>59</v>
      </c>
      <c r="S57" s="130"/>
      <c r="T57" s="131">
        <f>T55*8</f>
        <v>0</v>
      </c>
      <c r="U57" s="132">
        <f>U55*8</f>
        <v>0</v>
      </c>
      <c r="W57" s="127" t="s">
        <v>69</v>
      </c>
      <c r="X57" s="128"/>
      <c r="Y57" s="128"/>
      <c r="Z57" s="130"/>
      <c r="AA57" s="47">
        <f>AA55*8</f>
        <v>0</v>
      </c>
      <c r="AB57" s="67"/>
      <c r="AC57" s="127" t="s">
        <v>59</v>
      </c>
      <c r="AD57" s="130"/>
      <c r="AE57" s="131">
        <f>AE55*8</f>
        <v>0</v>
      </c>
      <c r="AF57" s="132">
        <f>AF55*8</f>
        <v>0</v>
      </c>
      <c r="AH57" s="127" t="s">
        <v>69</v>
      </c>
      <c r="AI57" s="128"/>
      <c r="AJ57" s="128"/>
      <c r="AK57" s="130"/>
      <c r="AL57" s="47">
        <f>AL55*8</f>
        <v>0</v>
      </c>
      <c r="AM57" s="67"/>
      <c r="AN57" s="127" t="s">
        <v>59</v>
      </c>
      <c r="AO57" s="130"/>
      <c r="AP57" s="131">
        <f>AP55*8</f>
        <v>0</v>
      </c>
      <c r="AQ57" s="132">
        <f>AQ55*8</f>
        <v>0</v>
      </c>
    </row>
    <row r="58" spans="1:43" ht="13.5" customHeight="1" thickBot="1">
      <c r="A58" s="196" t="s">
        <v>31</v>
      </c>
      <c r="B58" s="196"/>
      <c r="C58" s="196"/>
      <c r="D58" s="196"/>
      <c r="E58" s="196"/>
      <c r="F58" s="196"/>
      <c r="G58" s="197">
        <f>E16</f>
        <v>0</v>
      </c>
      <c r="H58" s="197"/>
      <c r="I58" s="197"/>
      <c r="J58" s="48" t="s">
        <v>23</v>
      </c>
      <c r="L58" s="196" t="s">
        <v>31</v>
      </c>
      <c r="M58" s="196"/>
      <c r="N58" s="196"/>
      <c r="O58" s="196"/>
      <c r="P58" s="196"/>
      <c r="Q58" s="196"/>
      <c r="R58" s="197">
        <f>P16</f>
        <v>0</v>
      </c>
      <c r="S58" s="197"/>
      <c r="T58" s="197"/>
      <c r="U58" s="48" t="s">
        <v>23</v>
      </c>
      <c r="W58" s="196" t="s">
        <v>31</v>
      </c>
      <c r="X58" s="196"/>
      <c r="Y58" s="196"/>
      <c r="Z58" s="196"/>
      <c r="AA58" s="196"/>
      <c r="AB58" s="196"/>
      <c r="AC58" s="197">
        <f>AA16</f>
        <v>0</v>
      </c>
      <c r="AD58" s="197"/>
      <c r="AE58" s="197"/>
      <c r="AF58" s="48" t="s">
        <v>23</v>
      </c>
      <c r="AH58" s="196" t="s">
        <v>31</v>
      </c>
      <c r="AI58" s="196"/>
      <c r="AJ58" s="196"/>
      <c r="AK58" s="196"/>
      <c r="AL58" s="196"/>
      <c r="AM58" s="196"/>
      <c r="AN58" s="197">
        <f>AL16</f>
        <v>0</v>
      </c>
      <c r="AO58" s="197"/>
      <c r="AP58" s="197"/>
      <c r="AQ58" s="48" t="s">
        <v>23</v>
      </c>
    </row>
    <row r="59" spans="1:43" ht="13.5" thickBot="1">
      <c r="A59" s="39" t="s">
        <v>60</v>
      </c>
      <c r="B59" s="25"/>
      <c r="C59" s="25"/>
      <c r="D59" s="25"/>
      <c r="E59" s="25"/>
      <c r="F59" s="25"/>
      <c r="G59" s="114">
        <f>D51+E56</f>
        <v>0</v>
      </c>
      <c r="H59" s="115"/>
      <c r="I59" s="116"/>
      <c r="J59" s="26" t="s">
        <v>23</v>
      </c>
      <c r="L59" s="39" t="s">
        <v>60</v>
      </c>
      <c r="M59" s="25"/>
      <c r="N59" s="25"/>
      <c r="O59" s="25"/>
      <c r="P59" s="25"/>
      <c r="Q59" s="25"/>
      <c r="R59" s="114">
        <f>O51+P56+T56</f>
        <v>0</v>
      </c>
      <c r="S59" s="115"/>
      <c r="T59" s="116"/>
      <c r="U59" s="26" t="s">
        <v>23</v>
      </c>
      <c r="W59" s="39" t="s">
        <v>60</v>
      </c>
      <c r="X59" s="25"/>
      <c r="Y59" s="25"/>
      <c r="Z59" s="25"/>
      <c r="AA59" s="25"/>
      <c r="AB59" s="25"/>
      <c r="AC59" s="114">
        <f>Z51+AA56</f>
        <v>0</v>
      </c>
      <c r="AD59" s="115"/>
      <c r="AE59" s="116"/>
      <c r="AF59" s="26" t="s">
        <v>23</v>
      </c>
      <c r="AH59" s="39" t="s">
        <v>60</v>
      </c>
      <c r="AI59" s="25"/>
      <c r="AJ59" s="25"/>
      <c r="AK59" s="25"/>
      <c r="AL59" s="25"/>
      <c r="AM59" s="25"/>
      <c r="AN59" s="114">
        <f>AK51+AL56</f>
        <v>0</v>
      </c>
      <c r="AO59" s="115"/>
      <c r="AP59" s="116"/>
      <c r="AQ59" s="26" t="s">
        <v>23</v>
      </c>
    </row>
    <row r="60" spans="1:43" ht="26.25" customHeight="1" thickBot="1">
      <c r="A60" s="205" t="s">
        <v>64</v>
      </c>
      <c r="B60" s="206"/>
      <c r="C60" s="206"/>
      <c r="D60" s="206"/>
      <c r="E60" s="207"/>
      <c r="F60" s="207"/>
      <c r="G60" s="207"/>
      <c r="H60" s="207"/>
      <c r="I60" s="207"/>
      <c r="J60" s="207"/>
      <c r="L60" s="205" t="s">
        <v>64</v>
      </c>
      <c r="M60" s="206"/>
      <c r="N60" s="206"/>
      <c r="O60" s="206"/>
      <c r="P60" s="207"/>
      <c r="Q60" s="207"/>
      <c r="R60" s="207"/>
      <c r="S60" s="207"/>
      <c r="T60" s="207"/>
      <c r="U60" s="207"/>
      <c r="W60" s="205" t="s">
        <v>64</v>
      </c>
      <c r="X60" s="206"/>
      <c r="Y60" s="206"/>
      <c r="Z60" s="206"/>
      <c r="AA60" s="207"/>
      <c r="AB60" s="207"/>
      <c r="AC60" s="207"/>
      <c r="AD60" s="207"/>
      <c r="AE60" s="207"/>
      <c r="AF60" s="207"/>
      <c r="AH60" s="205" t="s">
        <v>64</v>
      </c>
      <c r="AI60" s="206"/>
      <c r="AJ60" s="206"/>
      <c r="AK60" s="206"/>
      <c r="AL60" s="207"/>
      <c r="AM60" s="207"/>
      <c r="AN60" s="207"/>
      <c r="AO60" s="207"/>
      <c r="AP60" s="207"/>
      <c r="AQ60" s="207"/>
    </row>
    <row r="61" spans="1:43" ht="13.5" thickBot="1">
      <c r="A61" s="117" t="s">
        <v>32</v>
      </c>
      <c r="B61" s="118"/>
      <c r="C61" s="118"/>
      <c r="D61" s="119"/>
      <c r="E61" s="49"/>
      <c r="F61" s="45"/>
      <c r="G61" s="117" t="s">
        <v>32</v>
      </c>
      <c r="H61" s="118"/>
      <c r="I61" s="120"/>
      <c r="J61" s="49"/>
      <c r="L61" s="117" t="s">
        <v>32</v>
      </c>
      <c r="M61" s="118"/>
      <c r="N61" s="118"/>
      <c r="O61" s="119"/>
      <c r="P61" s="49"/>
      <c r="Q61" s="45"/>
      <c r="R61" s="117" t="s">
        <v>32</v>
      </c>
      <c r="S61" s="118"/>
      <c r="T61" s="120"/>
      <c r="U61" s="49"/>
      <c r="W61" s="117" t="s">
        <v>32</v>
      </c>
      <c r="X61" s="118"/>
      <c r="Y61" s="118"/>
      <c r="Z61" s="119"/>
      <c r="AA61" s="49"/>
      <c r="AB61" s="45"/>
      <c r="AC61" s="117" t="s">
        <v>32</v>
      </c>
      <c r="AD61" s="118"/>
      <c r="AE61" s="120"/>
      <c r="AF61" s="49"/>
      <c r="AH61" s="117" t="s">
        <v>32</v>
      </c>
      <c r="AI61" s="118"/>
      <c r="AJ61" s="118"/>
      <c r="AK61" s="119"/>
      <c r="AL61" s="49"/>
      <c r="AM61" s="45"/>
      <c r="AN61" s="117" t="s">
        <v>32</v>
      </c>
      <c r="AO61" s="118"/>
      <c r="AP61" s="120"/>
      <c r="AQ61" s="49"/>
    </row>
    <row r="62" spans="1:43" ht="51.75" customHeight="1" thickBot="1">
      <c r="A62" s="117" t="s">
        <v>33</v>
      </c>
      <c r="B62" s="118"/>
      <c r="C62" s="118"/>
      <c r="D62" s="119"/>
      <c r="E62" s="50"/>
      <c r="F62" s="45"/>
      <c r="G62" s="117" t="s">
        <v>34</v>
      </c>
      <c r="H62" s="118"/>
      <c r="I62" s="120"/>
      <c r="J62" s="50"/>
      <c r="L62" s="117" t="s">
        <v>33</v>
      </c>
      <c r="M62" s="118"/>
      <c r="N62" s="118"/>
      <c r="O62" s="119"/>
      <c r="P62" s="50"/>
      <c r="Q62" s="45"/>
      <c r="R62" s="117" t="s">
        <v>34</v>
      </c>
      <c r="S62" s="118"/>
      <c r="T62" s="120"/>
      <c r="U62" s="50"/>
      <c r="W62" s="117" t="s">
        <v>33</v>
      </c>
      <c r="X62" s="118"/>
      <c r="Y62" s="118"/>
      <c r="Z62" s="119"/>
      <c r="AA62" s="50"/>
      <c r="AB62" s="45"/>
      <c r="AC62" s="117" t="s">
        <v>34</v>
      </c>
      <c r="AD62" s="118"/>
      <c r="AE62" s="120"/>
      <c r="AF62" s="50"/>
      <c r="AH62" s="117" t="s">
        <v>33</v>
      </c>
      <c r="AI62" s="118"/>
      <c r="AJ62" s="118"/>
      <c r="AK62" s="119"/>
      <c r="AL62" s="50"/>
      <c r="AM62" s="45"/>
      <c r="AN62" s="117" t="s">
        <v>34</v>
      </c>
      <c r="AO62" s="118"/>
      <c r="AP62" s="120"/>
      <c r="AQ62" s="50"/>
    </row>
    <row r="63" spans="1:43" ht="12.75">
      <c r="A63" s="204" t="s">
        <v>61</v>
      </c>
      <c r="B63" s="204"/>
      <c r="C63" s="204"/>
      <c r="D63" s="204"/>
      <c r="E63" s="204"/>
      <c r="L63" s="204" t="s">
        <v>61</v>
      </c>
      <c r="M63" s="204"/>
      <c r="N63" s="204"/>
      <c r="O63" s="204"/>
      <c r="P63" s="204"/>
      <c r="Q63" s="3"/>
      <c r="R63" s="3"/>
      <c r="S63" s="3"/>
      <c r="T63" s="3"/>
      <c r="U63" s="3"/>
      <c r="W63" s="204" t="s">
        <v>61</v>
      </c>
      <c r="X63" s="204"/>
      <c r="Y63" s="204"/>
      <c r="Z63" s="204"/>
      <c r="AA63" s="204"/>
      <c r="AB63" s="3"/>
      <c r="AC63" s="3"/>
      <c r="AD63" s="3"/>
      <c r="AE63" s="3"/>
      <c r="AF63" s="3"/>
      <c r="AH63" s="204" t="s">
        <v>61</v>
      </c>
      <c r="AI63" s="204"/>
      <c r="AJ63" s="204"/>
      <c r="AK63" s="204"/>
      <c r="AL63" s="204"/>
      <c r="AM63" s="3"/>
      <c r="AN63" s="3"/>
      <c r="AO63" s="3"/>
      <c r="AP63" s="3"/>
      <c r="AQ63" s="3"/>
    </row>
  </sheetData>
  <sheetProtection/>
  <mergeCells count="300">
    <mergeCell ref="W1:AC1"/>
    <mergeCell ref="AD1:AF1"/>
    <mergeCell ref="AH1:AN1"/>
    <mergeCell ref="AO1:AQ1"/>
    <mergeCell ref="A2:J5"/>
    <mergeCell ref="L2:U5"/>
    <mergeCell ref="W2:AF5"/>
    <mergeCell ref="AH2:AQ5"/>
    <mergeCell ref="A1:G1"/>
    <mergeCell ref="H1:J1"/>
    <mergeCell ref="L1:R1"/>
    <mergeCell ref="S1:U1"/>
    <mergeCell ref="A7:E7"/>
    <mergeCell ref="L7:P7"/>
    <mergeCell ref="W7:AA7"/>
    <mergeCell ref="AH7:AL7"/>
    <mergeCell ref="A8:E8"/>
    <mergeCell ref="G8:I8"/>
    <mergeCell ref="L8:P8"/>
    <mergeCell ref="R8:T8"/>
    <mergeCell ref="W8:AA8"/>
    <mergeCell ref="AC8:AE8"/>
    <mergeCell ref="AH8:AL8"/>
    <mergeCell ref="AN8:AP8"/>
    <mergeCell ref="G9:I9"/>
    <mergeCell ref="R9:T9"/>
    <mergeCell ref="AC9:AE9"/>
    <mergeCell ref="AN9:AP9"/>
    <mergeCell ref="A10:D10"/>
    <mergeCell ref="G10:I10"/>
    <mergeCell ref="L10:O10"/>
    <mergeCell ref="R10:T10"/>
    <mergeCell ref="W10:Z10"/>
    <mergeCell ref="AC10:AE10"/>
    <mergeCell ref="AH10:AK10"/>
    <mergeCell ref="AN10:AP10"/>
    <mergeCell ref="A11:D11"/>
    <mergeCell ref="G11:I11"/>
    <mergeCell ref="L11:O11"/>
    <mergeCell ref="R11:T11"/>
    <mergeCell ref="W11:Z11"/>
    <mergeCell ref="AC11:AE11"/>
    <mergeCell ref="AH11:AK11"/>
    <mergeCell ref="AN11:AP11"/>
    <mergeCell ref="A12:D12"/>
    <mergeCell ref="G12:I12"/>
    <mergeCell ref="L12:O12"/>
    <mergeCell ref="R12:T12"/>
    <mergeCell ref="W12:Z12"/>
    <mergeCell ref="AC12:AE12"/>
    <mergeCell ref="AH12:AK12"/>
    <mergeCell ref="AN12:AP12"/>
    <mergeCell ref="A13:D13"/>
    <mergeCell ref="G13:I13"/>
    <mergeCell ref="L13:O13"/>
    <mergeCell ref="R13:T13"/>
    <mergeCell ref="W13:Z13"/>
    <mergeCell ref="AC13:AE13"/>
    <mergeCell ref="AH13:AK13"/>
    <mergeCell ref="AN13:AP13"/>
    <mergeCell ref="G14:I14"/>
    <mergeCell ref="R14:T14"/>
    <mergeCell ref="AC14:AE14"/>
    <mergeCell ref="AN14:AP14"/>
    <mergeCell ref="G15:I15"/>
    <mergeCell ref="R15:T15"/>
    <mergeCell ref="AC15:AE15"/>
    <mergeCell ref="AN15:AP15"/>
    <mergeCell ref="A16:D16"/>
    <mergeCell ref="G16:I16"/>
    <mergeCell ref="L16:O16"/>
    <mergeCell ref="R16:T16"/>
    <mergeCell ref="W16:Z16"/>
    <mergeCell ref="AC16:AE16"/>
    <mergeCell ref="AH16:AK16"/>
    <mergeCell ref="AN16:AP16"/>
    <mergeCell ref="E19:J19"/>
    <mergeCell ref="P19:U19"/>
    <mergeCell ref="AA19:AF19"/>
    <mergeCell ref="AL19:AQ19"/>
    <mergeCell ref="E20:J20"/>
    <mergeCell ref="P20:U20"/>
    <mergeCell ref="AA20:AF20"/>
    <mergeCell ref="AL20:AQ20"/>
    <mergeCell ref="E21:J21"/>
    <mergeCell ref="P21:U21"/>
    <mergeCell ref="AA21:AF21"/>
    <mergeCell ref="AL21:AQ21"/>
    <mergeCell ref="E22:J22"/>
    <mergeCell ref="P22:U22"/>
    <mergeCell ref="AA22:AF22"/>
    <mergeCell ref="AL22:AQ22"/>
    <mergeCell ref="E23:J23"/>
    <mergeCell ref="P23:U23"/>
    <mergeCell ref="AA23:AF23"/>
    <mergeCell ref="AL23:AQ23"/>
    <mergeCell ref="E24:J24"/>
    <mergeCell ref="P24:U24"/>
    <mergeCell ref="AA24:AF24"/>
    <mergeCell ref="AL24:AQ24"/>
    <mergeCell ref="E25:J25"/>
    <mergeCell ref="P25:U25"/>
    <mergeCell ref="AA25:AF25"/>
    <mergeCell ref="AL25:AQ25"/>
    <mergeCell ref="E26:J26"/>
    <mergeCell ref="P26:U26"/>
    <mergeCell ref="AA26:AF26"/>
    <mergeCell ref="AL26:AQ26"/>
    <mergeCell ref="E27:J27"/>
    <mergeCell ref="P27:U27"/>
    <mergeCell ref="AA27:AF27"/>
    <mergeCell ref="AL27:AQ27"/>
    <mergeCell ref="E28:J28"/>
    <mergeCell ref="P28:U28"/>
    <mergeCell ref="AA28:AF28"/>
    <mergeCell ref="AL28:AQ28"/>
    <mergeCell ref="E29:J29"/>
    <mergeCell ref="P29:U29"/>
    <mergeCell ref="AA29:AF29"/>
    <mergeCell ref="AL29:AQ29"/>
    <mergeCell ref="E30:J30"/>
    <mergeCell ref="P30:U30"/>
    <mergeCell ref="AA30:AF30"/>
    <mergeCell ref="AL30:AQ30"/>
    <mergeCell ref="E31:J31"/>
    <mergeCell ref="P31:U31"/>
    <mergeCell ref="AA31:AF31"/>
    <mergeCell ref="AL31:AQ31"/>
    <mergeCell ref="E32:J32"/>
    <mergeCell ref="P32:U32"/>
    <mergeCell ref="AA32:AF32"/>
    <mergeCell ref="AL32:AQ32"/>
    <mergeCell ref="E33:J33"/>
    <mergeCell ref="P33:U33"/>
    <mergeCell ref="AA33:AF33"/>
    <mergeCell ref="AL33:AQ33"/>
    <mergeCell ref="E34:J34"/>
    <mergeCell ref="P34:U34"/>
    <mergeCell ref="AA34:AF34"/>
    <mergeCell ref="AL34:AQ34"/>
    <mergeCell ref="E35:J35"/>
    <mergeCell ref="P35:U35"/>
    <mergeCell ref="AA35:AF35"/>
    <mergeCell ref="AL35:AQ35"/>
    <mergeCell ref="E36:J36"/>
    <mergeCell ref="P36:U36"/>
    <mergeCell ref="AA36:AF36"/>
    <mergeCell ref="AL36:AQ36"/>
    <mergeCell ref="E37:J37"/>
    <mergeCell ref="P37:U37"/>
    <mergeCell ref="AA37:AF37"/>
    <mergeCell ref="AL37:AQ37"/>
    <mergeCell ref="E38:J38"/>
    <mergeCell ref="P38:U38"/>
    <mergeCell ref="AA38:AF38"/>
    <mergeCell ref="AL38:AQ38"/>
    <mergeCell ref="E39:J39"/>
    <mergeCell ref="P39:U39"/>
    <mergeCell ref="AA39:AF39"/>
    <mergeCell ref="AL39:AQ39"/>
    <mergeCell ref="E40:J40"/>
    <mergeCell ref="P40:U40"/>
    <mergeCell ref="AA40:AF40"/>
    <mergeCell ref="AL40:AQ40"/>
    <mergeCell ref="E41:J41"/>
    <mergeCell ref="P41:U41"/>
    <mergeCell ref="AA41:AF41"/>
    <mergeCell ref="AL41:AQ41"/>
    <mergeCell ref="E42:J42"/>
    <mergeCell ref="P42:U42"/>
    <mergeCell ref="AA42:AF42"/>
    <mergeCell ref="AL42:AQ42"/>
    <mergeCell ref="E43:J43"/>
    <mergeCell ref="P43:U43"/>
    <mergeCell ref="AA43:AF43"/>
    <mergeCell ref="AL43:AQ43"/>
    <mergeCell ref="E44:J44"/>
    <mergeCell ref="P44:U44"/>
    <mergeCell ref="AA44:AF44"/>
    <mergeCell ref="AL44:AQ44"/>
    <mergeCell ref="E45:J45"/>
    <mergeCell ref="P45:U45"/>
    <mergeCell ref="AA45:AF45"/>
    <mergeCell ref="AL45:AQ45"/>
    <mergeCell ref="E46:J46"/>
    <mergeCell ref="P46:U46"/>
    <mergeCell ref="AA46:AF46"/>
    <mergeCell ref="AL46:AQ46"/>
    <mergeCell ref="E47:J47"/>
    <mergeCell ref="P47:U47"/>
    <mergeCell ref="AA47:AF47"/>
    <mergeCell ref="AL47:AQ47"/>
    <mergeCell ref="E48:J48"/>
    <mergeCell ref="P48:U48"/>
    <mergeCell ref="AA48:AF48"/>
    <mergeCell ref="AL48:AQ48"/>
    <mergeCell ref="E49:J49"/>
    <mergeCell ref="P49:U49"/>
    <mergeCell ref="AA49:AF49"/>
    <mergeCell ref="AL49:AQ49"/>
    <mergeCell ref="E50:J50"/>
    <mergeCell ref="P50:U50"/>
    <mergeCell ref="AA50:AF50"/>
    <mergeCell ref="AL50:AQ50"/>
    <mergeCell ref="E51:F51"/>
    <mergeCell ref="P51:Q51"/>
    <mergeCell ref="AA51:AB51"/>
    <mergeCell ref="AL51:AM51"/>
    <mergeCell ref="A53:E53"/>
    <mergeCell ref="G53:J53"/>
    <mergeCell ref="L53:P53"/>
    <mergeCell ref="R53:U53"/>
    <mergeCell ref="W53:AA53"/>
    <mergeCell ref="AC53:AF53"/>
    <mergeCell ref="AH53:AL53"/>
    <mergeCell ref="AN53:AQ53"/>
    <mergeCell ref="A54:D54"/>
    <mergeCell ref="G54:H54"/>
    <mergeCell ref="I54:J54"/>
    <mergeCell ref="L54:O54"/>
    <mergeCell ref="R54:S54"/>
    <mergeCell ref="T54:U54"/>
    <mergeCell ref="W54:Z54"/>
    <mergeCell ref="AC54:AD54"/>
    <mergeCell ref="AE54:AF54"/>
    <mergeCell ref="AH54:AK54"/>
    <mergeCell ref="AN54:AO54"/>
    <mergeCell ref="AP54:AQ54"/>
    <mergeCell ref="A55:D55"/>
    <mergeCell ref="G55:H55"/>
    <mergeCell ref="I55:J55"/>
    <mergeCell ref="L55:O55"/>
    <mergeCell ref="R55:S55"/>
    <mergeCell ref="T55:U55"/>
    <mergeCell ref="W55:Z55"/>
    <mergeCell ref="AC55:AD55"/>
    <mergeCell ref="AE55:AF55"/>
    <mergeCell ref="AH55:AK55"/>
    <mergeCell ref="AN55:AO55"/>
    <mergeCell ref="AP55:AQ55"/>
    <mergeCell ref="A56:D56"/>
    <mergeCell ref="G56:H56"/>
    <mergeCell ref="I56:J56"/>
    <mergeCell ref="L56:O56"/>
    <mergeCell ref="R56:S56"/>
    <mergeCell ref="T56:U56"/>
    <mergeCell ref="W56:Z56"/>
    <mergeCell ref="AC56:AD56"/>
    <mergeCell ref="AE56:AF56"/>
    <mergeCell ref="AH56:AK56"/>
    <mergeCell ref="AN56:AO56"/>
    <mergeCell ref="AP56:AQ56"/>
    <mergeCell ref="A57:D57"/>
    <mergeCell ref="G57:H57"/>
    <mergeCell ref="I57:J57"/>
    <mergeCell ref="L57:O57"/>
    <mergeCell ref="R57:S57"/>
    <mergeCell ref="T57:U57"/>
    <mergeCell ref="W57:Z57"/>
    <mergeCell ref="AC57:AD57"/>
    <mergeCell ref="AE57:AF57"/>
    <mergeCell ref="AH57:AK57"/>
    <mergeCell ref="AN57:AO57"/>
    <mergeCell ref="AP57:AQ57"/>
    <mergeCell ref="G59:I59"/>
    <mergeCell ref="R59:T59"/>
    <mergeCell ref="AC59:AE59"/>
    <mergeCell ref="AN59:AP59"/>
    <mergeCell ref="A58:F58"/>
    <mergeCell ref="G58:I58"/>
    <mergeCell ref="L58:Q58"/>
    <mergeCell ref="R58:T58"/>
    <mergeCell ref="W58:AB58"/>
    <mergeCell ref="AC58:AE58"/>
    <mergeCell ref="L61:O61"/>
    <mergeCell ref="R61:T61"/>
    <mergeCell ref="W61:Z61"/>
    <mergeCell ref="AC61:AE61"/>
    <mergeCell ref="AH58:AM58"/>
    <mergeCell ref="AN58:AP58"/>
    <mergeCell ref="W62:Z62"/>
    <mergeCell ref="AC62:AE62"/>
    <mergeCell ref="AH62:AK62"/>
    <mergeCell ref="AN62:AP62"/>
    <mergeCell ref="A60:J60"/>
    <mergeCell ref="L60:U60"/>
    <mergeCell ref="W60:AF60"/>
    <mergeCell ref="AH60:AQ60"/>
    <mergeCell ref="A61:D61"/>
    <mergeCell ref="G61:I61"/>
    <mergeCell ref="A63:E63"/>
    <mergeCell ref="L63:P63"/>
    <mergeCell ref="W63:AA63"/>
    <mergeCell ref="AH63:AL63"/>
    <mergeCell ref="AH61:AK61"/>
    <mergeCell ref="AN61:AP61"/>
    <mergeCell ref="A62:D62"/>
    <mergeCell ref="G62:I62"/>
    <mergeCell ref="L62:O62"/>
    <mergeCell ref="R62:T62"/>
  </mergeCells>
  <printOptions/>
  <pageMargins left="0.787401575" right="0.787401575" top="0.984251969" bottom="0.984251969" header="0.4921259845" footer="0.4921259845"/>
  <pageSetup horizontalDpi="600" verticalDpi="600" orientation="portrait" paperSize="9" scale="69" r:id="rId4"/>
  <headerFooter alignWithMargins="0">
    <oddHeader>&amp;L&amp;G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8" sqref="A8:E8"/>
    </sheetView>
  </sheetViews>
  <sheetFormatPr defaultColWidth="9.140625" defaultRowHeight="12.75"/>
  <cols>
    <col min="1" max="1" width="5.421875" style="3" customWidth="1"/>
    <col min="2" max="2" width="3.421875" style="3" customWidth="1"/>
    <col min="3" max="3" width="10.28125" style="3" customWidth="1"/>
    <col min="4" max="4" width="11.140625" style="3" customWidth="1"/>
    <col min="5" max="5" width="30.140625" style="3" customWidth="1"/>
    <col min="6" max="6" width="2.00390625" style="3" customWidth="1"/>
    <col min="7" max="7" width="7.8515625" style="3" customWidth="1"/>
    <col min="8" max="8" width="13.7109375" style="3" customWidth="1"/>
    <col min="9" max="9" width="5.8515625" style="3" customWidth="1"/>
    <col min="10" max="10" width="35.28125" style="3" customWidth="1"/>
  </cols>
  <sheetData>
    <row r="1" spans="1:10" ht="15">
      <c r="A1" s="171"/>
      <c r="B1" s="171"/>
      <c r="C1" s="171"/>
      <c r="D1" s="171"/>
      <c r="E1" s="171"/>
      <c r="F1" s="171"/>
      <c r="G1" s="171"/>
      <c r="H1" s="172"/>
      <c r="I1" s="172"/>
      <c r="J1" s="172"/>
    </row>
    <row r="2" spans="1:10" ht="12.75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.75">
      <c r="A3" s="171"/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2.75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2.75">
      <c r="A5" s="171"/>
      <c r="B5" s="171"/>
      <c r="C5" s="171"/>
      <c r="D5" s="171"/>
      <c r="E5" s="171"/>
      <c r="F5" s="171"/>
      <c r="G5" s="171"/>
      <c r="H5" s="171"/>
      <c r="I5" s="171"/>
      <c r="J5" s="171"/>
    </row>
    <row r="6" spans="1:9" ht="12.75">
      <c r="A6" s="1"/>
      <c r="B6" s="1"/>
      <c r="C6" s="2"/>
      <c r="D6" s="2"/>
      <c r="E6" s="2"/>
      <c r="F6" s="2"/>
      <c r="G6" s="2"/>
      <c r="H6" s="2"/>
      <c r="I6" s="2"/>
    </row>
    <row r="7" spans="1:10" ht="17.25" thickBot="1">
      <c r="A7" s="173"/>
      <c r="B7" s="173"/>
      <c r="C7" s="173"/>
      <c r="D7" s="173"/>
      <c r="E7" s="173"/>
      <c r="F7" s="4"/>
      <c r="G7" s="4"/>
      <c r="H7" s="4"/>
      <c r="I7" s="4"/>
      <c r="J7" s="4"/>
    </row>
    <row r="8" spans="1:10" ht="18.75" thickBot="1">
      <c r="A8" s="174" t="s">
        <v>0</v>
      </c>
      <c r="B8" s="174"/>
      <c r="C8" s="174"/>
      <c r="D8" s="174"/>
      <c r="E8" s="174"/>
      <c r="F8" s="5"/>
      <c r="G8" s="167" t="s">
        <v>1</v>
      </c>
      <c r="H8" s="168"/>
      <c r="I8" s="169"/>
      <c r="J8" s="6" t="s">
        <v>35</v>
      </c>
    </row>
    <row r="9" spans="1:10" ht="13.5" thickBot="1">
      <c r="A9" s="5"/>
      <c r="B9" s="5"/>
      <c r="C9" s="5"/>
      <c r="D9" s="5"/>
      <c r="E9" s="5"/>
      <c r="F9" s="5"/>
      <c r="G9" s="164" t="s">
        <v>2</v>
      </c>
      <c r="H9" s="165"/>
      <c r="I9" s="166"/>
      <c r="J9" s="7" t="s">
        <v>36</v>
      </c>
    </row>
    <row r="10" spans="1:10" ht="26.25" thickBot="1">
      <c r="A10" s="5"/>
      <c r="B10" s="5"/>
      <c r="C10" s="8"/>
      <c r="D10" s="8"/>
      <c r="E10" s="5" t="s">
        <v>3</v>
      </c>
      <c r="F10" s="8"/>
      <c r="G10" s="167" t="s">
        <v>4</v>
      </c>
      <c r="H10" s="168"/>
      <c r="I10" s="169"/>
      <c r="J10" s="9" t="s">
        <v>5</v>
      </c>
    </row>
    <row r="11" spans="1:10" ht="17.25" thickBot="1">
      <c r="A11" s="117" t="s">
        <v>6</v>
      </c>
      <c r="B11" s="118"/>
      <c r="C11" s="118"/>
      <c r="D11" s="170"/>
      <c r="E11" s="10"/>
      <c r="F11" s="11"/>
      <c r="G11" s="12" t="s">
        <v>7</v>
      </c>
      <c r="H11" s="13"/>
      <c r="I11" s="13"/>
      <c r="J11" s="64" t="s">
        <v>55</v>
      </c>
    </row>
    <row r="12" spans="1:10" ht="17.25" thickBot="1">
      <c r="A12" s="117" t="s">
        <v>8</v>
      </c>
      <c r="B12" s="118"/>
      <c r="C12" s="118"/>
      <c r="D12" s="170"/>
      <c r="E12" s="14"/>
      <c r="F12" s="11"/>
      <c r="G12" s="12" t="s">
        <v>9</v>
      </c>
      <c r="H12" s="13"/>
      <c r="I12" s="13"/>
      <c r="J12" s="15"/>
    </row>
    <row r="13" spans="1:10" ht="17.25" thickBot="1">
      <c r="A13" s="117" t="s">
        <v>10</v>
      </c>
      <c r="B13" s="118"/>
      <c r="C13" s="118"/>
      <c r="D13" s="170"/>
      <c r="E13" s="14" t="s">
        <v>46</v>
      </c>
      <c r="F13" s="11"/>
      <c r="G13" s="117" t="s">
        <v>11</v>
      </c>
      <c r="H13" s="118"/>
      <c r="I13" s="120"/>
      <c r="J13" s="16">
        <f>J12/160</f>
        <v>0</v>
      </c>
    </row>
    <row r="14" spans="1:10" ht="17.25" thickBot="1">
      <c r="A14" s="156" t="s">
        <v>12</v>
      </c>
      <c r="B14" s="157"/>
      <c r="C14" s="157"/>
      <c r="D14" s="17"/>
      <c r="E14" s="18">
        <v>2010</v>
      </c>
      <c r="F14" s="11"/>
      <c r="G14" s="117" t="s">
        <v>13</v>
      </c>
      <c r="H14" s="118"/>
      <c r="I14" s="118"/>
      <c r="J14" s="19"/>
    </row>
    <row r="15" spans="1:10" ht="17.25" thickBot="1">
      <c r="A15" s="156" t="s">
        <v>14</v>
      </c>
      <c r="B15" s="157"/>
      <c r="C15" s="157"/>
      <c r="D15" s="17"/>
      <c r="E15" s="20">
        <v>20</v>
      </c>
      <c r="F15" s="11"/>
      <c r="G15" s="158" t="s">
        <v>15</v>
      </c>
      <c r="H15" s="159"/>
      <c r="I15" s="159"/>
      <c r="J15" s="19"/>
    </row>
    <row r="16" spans="1:10" ht="17.25" thickBot="1">
      <c r="A16" s="8"/>
      <c r="B16" s="8"/>
      <c r="C16" s="8"/>
      <c r="D16" s="8"/>
      <c r="E16" s="21"/>
      <c r="F16" s="11"/>
      <c r="G16" s="158" t="s">
        <v>16</v>
      </c>
      <c r="H16" s="159"/>
      <c r="I16" s="160"/>
      <c r="J16" s="22">
        <v>0</v>
      </c>
    </row>
    <row r="17" spans="1:6" ht="17.25" thickBot="1">
      <c r="A17" s="23"/>
      <c r="B17" s="23"/>
      <c r="C17" s="23"/>
      <c r="D17" s="23"/>
      <c r="E17" s="23"/>
      <c r="F17" s="23"/>
    </row>
    <row r="18" spans="1:10" ht="13.5" thickBot="1">
      <c r="A18" s="24" t="s">
        <v>17</v>
      </c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39" thickBot="1">
      <c r="A19" s="27" t="s">
        <v>18</v>
      </c>
      <c r="B19" s="27"/>
      <c r="C19" s="28" t="s">
        <v>19</v>
      </c>
      <c r="D19" s="29" t="s">
        <v>20</v>
      </c>
      <c r="E19" s="161" t="s">
        <v>21</v>
      </c>
      <c r="F19" s="162"/>
      <c r="G19" s="162"/>
      <c r="H19" s="162"/>
      <c r="I19" s="162"/>
      <c r="J19" s="163"/>
    </row>
    <row r="20" spans="1:10" ht="13.5">
      <c r="A20" s="55">
        <v>40179</v>
      </c>
      <c r="B20" s="56" t="str">
        <f>IF(WEEKDAY(A20,2)=1,"Po",IF(WEEKDAY(A20,2)=2,"Út",IF(WEEKDAY(A20,2)=3,"St",IF(WEEKDAY(A20,2)=4,"Čt",IF(WEEKDAY(A20,2)=5,"Pá",IF(WEEKDAY(A20,2)=6,"So","Ne"))))))</f>
        <v>Pá</v>
      </c>
      <c r="C20" s="57"/>
      <c r="D20" s="58">
        <f>J12-C20</f>
        <v>0</v>
      </c>
      <c r="E20" s="151"/>
      <c r="F20" s="152"/>
      <c r="G20" s="152"/>
      <c r="H20" s="152"/>
      <c r="I20" s="152"/>
      <c r="J20" s="153"/>
    </row>
    <row r="21" spans="1:10" ht="13.5">
      <c r="A21" s="55">
        <v>40180</v>
      </c>
      <c r="B21" s="56" t="str">
        <f aca="true" t="shared" si="0" ref="B21:B50">IF(WEEKDAY(A21,2)=1,"Po",IF(WEEKDAY(A21,2)=2,"Út",IF(WEEKDAY(A21,2)=3,"St",IF(WEEKDAY(A21,2)=4,"Čt",IF(WEEKDAY(A21,2)=5,"Pá",IF(WEEKDAY(A21,2)=6,"So","Ne"))))))</f>
        <v>So</v>
      </c>
      <c r="C21" s="59"/>
      <c r="D21" s="60">
        <f aca="true" t="shared" si="1" ref="D21:D50">D20-C21</f>
        <v>0</v>
      </c>
      <c r="E21" s="148"/>
      <c r="F21" s="154"/>
      <c r="G21" s="154"/>
      <c r="H21" s="154"/>
      <c r="I21" s="154"/>
      <c r="J21" s="155"/>
    </row>
    <row r="22" spans="1:10" ht="13.5">
      <c r="A22" s="55">
        <v>40181</v>
      </c>
      <c r="B22" s="56" t="str">
        <f t="shared" si="0"/>
        <v>Ne</v>
      </c>
      <c r="C22" s="59"/>
      <c r="D22" s="60">
        <f t="shared" si="1"/>
        <v>0</v>
      </c>
      <c r="E22" s="148"/>
      <c r="F22" s="154"/>
      <c r="G22" s="154"/>
      <c r="H22" s="154"/>
      <c r="I22" s="154"/>
      <c r="J22" s="155"/>
    </row>
    <row r="23" spans="1:10" ht="13.5">
      <c r="A23" s="30">
        <v>40182</v>
      </c>
      <c r="B23" s="31" t="str">
        <f t="shared" si="0"/>
        <v>Po</v>
      </c>
      <c r="C23" s="34"/>
      <c r="D23" s="35">
        <f t="shared" si="1"/>
        <v>0</v>
      </c>
      <c r="E23" s="144"/>
      <c r="F23" s="145"/>
      <c r="G23" s="145"/>
      <c r="H23" s="145"/>
      <c r="I23" s="145"/>
      <c r="J23" s="146"/>
    </row>
    <row r="24" spans="1:10" ht="13.5">
      <c r="A24" s="30">
        <v>40183</v>
      </c>
      <c r="B24" s="31" t="str">
        <f t="shared" si="0"/>
        <v>Út</v>
      </c>
      <c r="C24" s="34"/>
      <c r="D24" s="35">
        <f t="shared" si="1"/>
        <v>0</v>
      </c>
      <c r="E24" s="144"/>
      <c r="F24" s="145"/>
      <c r="G24" s="145"/>
      <c r="H24" s="145"/>
      <c r="I24" s="145"/>
      <c r="J24" s="146"/>
    </row>
    <row r="25" spans="1:10" ht="13.5">
      <c r="A25" s="30">
        <v>40184</v>
      </c>
      <c r="B25" s="31" t="str">
        <f t="shared" si="0"/>
        <v>St</v>
      </c>
      <c r="C25" s="34"/>
      <c r="D25" s="35">
        <f t="shared" si="1"/>
        <v>0</v>
      </c>
      <c r="E25" s="144"/>
      <c r="F25" s="145"/>
      <c r="G25" s="145"/>
      <c r="H25" s="145"/>
      <c r="I25" s="145"/>
      <c r="J25" s="146"/>
    </row>
    <row r="26" spans="1:10" ht="13.5">
      <c r="A26" s="30">
        <v>40185</v>
      </c>
      <c r="B26" s="31" t="str">
        <f t="shared" si="0"/>
        <v>Čt</v>
      </c>
      <c r="C26" s="34"/>
      <c r="D26" s="35">
        <f t="shared" si="1"/>
        <v>0</v>
      </c>
      <c r="E26" s="144"/>
      <c r="F26" s="145"/>
      <c r="G26" s="145"/>
      <c r="H26" s="145"/>
      <c r="I26" s="145"/>
      <c r="J26" s="146"/>
    </row>
    <row r="27" spans="1:10" ht="13.5">
      <c r="A27" s="30">
        <v>40186</v>
      </c>
      <c r="B27" s="31" t="str">
        <f t="shared" si="0"/>
        <v>Pá</v>
      </c>
      <c r="C27" s="34"/>
      <c r="D27" s="35">
        <f t="shared" si="1"/>
        <v>0</v>
      </c>
      <c r="E27" s="144"/>
      <c r="F27" s="145"/>
      <c r="G27" s="145"/>
      <c r="H27" s="145"/>
      <c r="I27" s="145"/>
      <c r="J27" s="146"/>
    </row>
    <row r="28" spans="1:10" ht="13.5">
      <c r="A28" s="55">
        <v>40187</v>
      </c>
      <c r="B28" s="56" t="str">
        <f t="shared" si="0"/>
        <v>So</v>
      </c>
      <c r="C28" s="59"/>
      <c r="D28" s="60">
        <f t="shared" si="1"/>
        <v>0</v>
      </c>
      <c r="E28" s="148"/>
      <c r="F28" s="149"/>
      <c r="G28" s="149"/>
      <c r="H28" s="149"/>
      <c r="I28" s="149"/>
      <c r="J28" s="150"/>
    </row>
    <row r="29" spans="1:10" ht="13.5">
      <c r="A29" s="55">
        <v>40188</v>
      </c>
      <c r="B29" s="56" t="str">
        <f t="shared" si="0"/>
        <v>Ne</v>
      </c>
      <c r="C29" s="59"/>
      <c r="D29" s="60">
        <f t="shared" si="1"/>
        <v>0</v>
      </c>
      <c r="E29" s="148"/>
      <c r="F29" s="149"/>
      <c r="G29" s="149"/>
      <c r="H29" s="149"/>
      <c r="I29" s="149"/>
      <c r="J29" s="150"/>
    </row>
    <row r="30" spans="1:10" ht="13.5">
      <c r="A30" s="30">
        <v>40189</v>
      </c>
      <c r="B30" s="31" t="str">
        <f t="shared" si="0"/>
        <v>Po</v>
      </c>
      <c r="C30" s="34"/>
      <c r="D30" s="35">
        <f t="shared" si="1"/>
        <v>0</v>
      </c>
      <c r="E30" s="147"/>
      <c r="F30" s="145"/>
      <c r="G30" s="145"/>
      <c r="H30" s="145"/>
      <c r="I30" s="145"/>
      <c r="J30" s="146"/>
    </row>
    <row r="31" spans="1:10" ht="13.5">
      <c r="A31" s="30">
        <v>40190</v>
      </c>
      <c r="B31" s="31" t="str">
        <f t="shared" si="0"/>
        <v>Út</v>
      </c>
      <c r="C31" s="34"/>
      <c r="D31" s="35">
        <f t="shared" si="1"/>
        <v>0</v>
      </c>
      <c r="E31" s="147"/>
      <c r="F31" s="145"/>
      <c r="G31" s="145"/>
      <c r="H31" s="145"/>
      <c r="I31" s="145"/>
      <c r="J31" s="146"/>
    </row>
    <row r="32" spans="1:10" ht="13.5">
      <c r="A32" s="30">
        <v>40191</v>
      </c>
      <c r="B32" s="31" t="str">
        <f t="shared" si="0"/>
        <v>St</v>
      </c>
      <c r="C32" s="34"/>
      <c r="D32" s="35">
        <f t="shared" si="1"/>
        <v>0</v>
      </c>
      <c r="E32" s="147"/>
      <c r="F32" s="145"/>
      <c r="G32" s="145"/>
      <c r="H32" s="145"/>
      <c r="I32" s="145"/>
      <c r="J32" s="146"/>
    </row>
    <row r="33" spans="1:10" ht="13.5">
      <c r="A33" s="30">
        <v>40192</v>
      </c>
      <c r="B33" s="31" t="str">
        <f t="shared" si="0"/>
        <v>Čt</v>
      </c>
      <c r="C33" s="34"/>
      <c r="D33" s="35">
        <f t="shared" si="1"/>
        <v>0</v>
      </c>
      <c r="E33" s="147"/>
      <c r="F33" s="145"/>
      <c r="G33" s="145"/>
      <c r="H33" s="145"/>
      <c r="I33" s="145"/>
      <c r="J33" s="146"/>
    </row>
    <row r="34" spans="1:10" ht="13.5">
      <c r="A34" s="30">
        <v>40193</v>
      </c>
      <c r="B34" s="31" t="str">
        <f t="shared" si="0"/>
        <v>Pá</v>
      </c>
      <c r="C34" s="34"/>
      <c r="D34" s="35">
        <f t="shared" si="1"/>
        <v>0</v>
      </c>
      <c r="E34" s="147"/>
      <c r="F34" s="145"/>
      <c r="G34" s="145"/>
      <c r="H34" s="145"/>
      <c r="I34" s="145"/>
      <c r="J34" s="146"/>
    </row>
    <row r="35" spans="1:10" ht="13.5">
      <c r="A35" s="55">
        <v>40194</v>
      </c>
      <c r="B35" s="56" t="str">
        <f t="shared" si="0"/>
        <v>So</v>
      </c>
      <c r="C35" s="61"/>
      <c r="D35" s="60">
        <f t="shared" si="1"/>
        <v>0</v>
      </c>
      <c r="E35" s="148"/>
      <c r="F35" s="149"/>
      <c r="G35" s="149"/>
      <c r="H35" s="149"/>
      <c r="I35" s="149"/>
      <c r="J35" s="150"/>
    </row>
    <row r="36" spans="1:10" ht="13.5">
      <c r="A36" s="55">
        <v>40195</v>
      </c>
      <c r="B36" s="56" t="str">
        <f t="shared" si="0"/>
        <v>Ne</v>
      </c>
      <c r="C36" s="61"/>
      <c r="D36" s="60">
        <f t="shared" si="1"/>
        <v>0</v>
      </c>
      <c r="E36" s="148"/>
      <c r="F36" s="149"/>
      <c r="G36" s="149"/>
      <c r="H36" s="149"/>
      <c r="I36" s="149"/>
      <c r="J36" s="150"/>
    </row>
    <row r="37" spans="1:10" ht="13.5">
      <c r="A37" s="30">
        <v>40196</v>
      </c>
      <c r="B37" s="31" t="str">
        <f t="shared" si="0"/>
        <v>Po</v>
      </c>
      <c r="C37" s="36"/>
      <c r="D37" s="35">
        <f t="shared" si="1"/>
        <v>0</v>
      </c>
      <c r="E37" s="144"/>
      <c r="F37" s="145"/>
      <c r="G37" s="145"/>
      <c r="H37" s="145"/>
      <c r="I37" s="145"/>
      <c r="J37" s="146"/>
    </row>
    <row r="38" spans="1:10" ht="13.5">
      <c r="A38" s="30">
        <v>40197</v>
      </c>
      <c r="B38" s="31" t="str">
        <f t="shared" si="0"/>
        <v>Út</v>
      </c>
      <c r="C38" s="36"/>
      <c r="D38" s="35">
        <f t="shared" si="1"/>
        <v>0</v>
      </c>
      <c r="E38" s="144"/>
      <c r="F38" s="145"/>
      <c r="G38" s="145"/>
      <c r="H38" s="145"/>
      <c r="I38" s="145"/>
      <c r="J38" s="146"/>
    </row>
    <row r="39" spans="1:10" ht="13.5">
      <c r="A39" s="30">
        <v>40198</v>
      </c>
      <c r="B39" s="31" t="str">
        <f t="shared" si="0"/>
        <v>St</v>
      </c>
      <c r="C39" s="36"/>
      <c r="D39" s="35">
        <f t="shared" si="1"/>
        <v>0</v>
      </c>
      <c r="E39" s="144"/>
      <c r="F39" s="145"/>
      <c r="G39" s="145"/>
      <c r="H39" s="145"/>
      <c r="I39" s="145"/>
      <c r="J39" s="146"/>
    </row>
    <row r="40" spans="1:10" ht="13.5">
      <c r="A40" s="30">
        <v>40199</v>
      </c>
      <c r="B40" s="31" t="str">
        <f t="shared" si="0"/>
        <v>Čt</v>
      </c>
      <c r="C40" s="36"/>
      <c r="D40" s="35">
        <f t="shared" si="1"/>
        <v>0</v>
      </c>
      <c r="E40" s="144"/>
      <c r="F40" s="145"/>
      <c r="G40" s="145"/>
      <c r="H40" s="145"/>
      <c r="I40" s="145"/>
      <c r="J40" s="146"/>
    </row>
    <row r="41" spans="1:10" ht="13.5">
      <c r="A41" s="30">
        <v>40200</v>
      </c>
      <c r="B41" s="31" t="str">
        <f t="shared" si="0"/>
        <v>Pá</v>
      </c>
      <c r="C41" s="36"/>
      <c r="D41" s="35">
        <f t="shared" si="1"/>
        <v>0</v>
      </c>
      <c r="E41" s="144"/>
      <c r="F41" s="145"/>
      <c r="G41" s="145"/>
      <c r="H41" s="145"/>
      <c r="I41" s="145"/>
      <c r="J41" s="146"/>
    </row>
    <row r="42" spans="1:10" ht="13.5">
      <c r="A42" s="55">
        <v>40201</v>
      </c>
      <c r="B42" s="56" t="str">
        <f t="shared" si="0"/>
        <v>So</v>
      </c>
      <c r="C42" s="61"/>
      <c r="D42" s="60">
        <f t="shared" si="1"/>
        <v>0</v>
      </c>
      <c r="E42" s="148"/>
      <c r="F42" s="149"/>
      <c r="G42" s="149"/>
      <c r="H42" s="149"/>
      <c r="I42" s="149"/>
      <c r="J42" s="150"/>
    </row>
    <row r="43" spans="1:10" ht="13.5">
      <c r="A43" s="55">
        <v>40202</v>
      </c>
      <c r="B43" s="56" t="str">
        <f t="shared" si="0"/>
        <v>Ne</v>
      </c>
      <c r="C43" s="61"/>
      <c r="D43" s="60">
        <f t="shared" si="1"/>
        <v>0</v>
      </c>
      <c r="E43" s="148"/>
      <c r="F43" s="149"/>
      <c r="G43" s="149"/>
      <c r="H43" s="149"/>
      <c r="I43" s="149"/>
      <c r="J43" s="150"/>
    </row>
    <row r="44" spans="1:10" ht="13.5">
      <c r="A44" s="30">
        <v>40203</v>
      </c>
      <c r="B44" s="31" t="str">
        <f t="shared" si="0"/>
        <v>Po</v>
      </c>
      <c r="C44" s="36"/>
      <c r="D44" s="35">
        <f t="shared" si="1"/>
        <v>0</v>
      </c>
      <c r="E44" s="144"/>
      <c r="F44" s="145"/>
      <c r="G44" s="145"/>
      <c r="H44" s="145"/>
      <c r="I44" s="145"/>
      <c r="J44" s="146"/>
    </row>
    <row r="45" spans="1:10" ht="13.5">
      <c r="A45" s="30">
        <v>40204</v>
      </c>
      <c r="B45" s="31" t="str">
        <f t="shared" si="0"/>
        <v>Út</v>
      </c>
      <c r="C45" s="36"/>
      <c r="D45" s="35">
        <f t="shared" si="1"/>
        <v>0</v>
      </c>
      <c r="E45" s="144"/>
      <c r="F45" s="145"/>
      <c r="G45" s="145"/>
      <c r="H45" s="145"/>
      <c r="I45" s="145"/>
      <c r="J45" s="146"/>
    </row>
    <row r="46" spans="1:10" ht="13.5">
      <c r="A46" s="30">
        <v>40205</v>
      </c>
      <c r="B46" s="31" t="str">
        <f t="shared" si="0"/>
        <v>St</v>
      </c>
      <c r="C46" s="36"/>
      <c r="D46" s="35">
        <f t="shared" si="1"/>
        <v>0</v>
      </c>
      <c r="E46" s="147"/>
      <c r="F46" s="145"/>
      <c r="G46" s="145"/>
      <c r="H46" s="145"/>
      <c r="I46" s="145"/>
      <c r="J46" s="146"/>
    </row>
    <row r="47" spans="1:10" ht="13.5">
      <c r="A47" s="30">
        <v>40206</v>
      </c>
      <c r="B47" s="31" t="str">
        <f t="shared" si="0"/>
        <v>Čt</v>
      </c>
      <c r="C47" s="36"/>
      <c r="D47" s="35">
        <f t="shared" si="1"/>
        <v>0</v>
      </c>
      <c r="E47" s="147"/>
      <c r="F47" s="145"/>
      <c r="G47" s="145"/>
      <c r="H47" s="145"/>
      <c r="I47" s="145"/>
      <c r="J47" s="146"/>
    </row>
    <row r="48" spans="1:10" ht="13.5">
      <c r="A48" s="30">
        <v>40207</v>
      </c>
      <c r="B48" s="31" t="str">
        <f t="shared" si="0"/>
        <v>Pá</v>
      </c>
      <c r="C48" s="36"/>
      <c r="D48" s="35">
        <f t="shared" si="1"/>
        <v>0</v>
      </c>
      <c r="E48" s="147"/>
      <c r="F48" s="145"/>
      <c r="G48" s="145"/>
      <c r="H48" s="145"/>
      <c r="I48" s="145"/>
      <c r="J48" s="146"/>
    </row>
    <row r="49" spans="1:10" ht="13.5">
      <c r="A49" s="55">
        <v>40208</v>
      </c>
      <c r="B49" s="56" t="str">
        <f t="shared" si="0"/>
        <v>So</v>
      </c>
      <c r="C49" s="61"/>
      <c r="D49" s="60">
        <f t="shared" si="1"/>
        <v>0</v>
      </c>
      <c r="E49" s="148"/>
      <c r="F49" s="149"/>
      <c r="G49" s="149"/>
      <c r="H49" s="149"/>
      <c r="I49" s="149"/>
      <c r="J49" s="150"/>
    </row>
    <row r="50" spans="1:10" ht="14.25" thickBot="1">
      <c r="A50" s="55">
        <v>40209</v>
      </c>
      <c r="B50" s="56" t="str">
        <f t="shared" si="0"/>
        <v>Ne</v>
      </c>
      <c r="C50" s="62"/>
      <c r="D50" s="63">
        <f t="shared" si="1"/>
        <v>0</v>
      </c>
      <c r="E50" s="133"/>
      <c r="F50" s="134"/>
      <c r="G50" s="134"/>
      <c r="H50" s="134"/>
      <c r="I50" s="134"/>
      <c r="J50" s="135"/>
    </row>
    <row r="51" spans="1:10" ht="13.5" thickBot="1">
      <c r="A51" s="39" t="s">
        <v>22</v>
      </c>
      <c r="B51" s="40"/>
      <c r="C51" s="41"/>
      <c r="D51" s="65">
        <f>SUM(C20:C50)</f>
        <v>0</v>
      </c>
      <c r="E51" s="136" t="s">
        <v>23</v>
      </c>
      <c r="F51" s="137"/>
      <c r="G51" s="41"/>
      <c r="H51" s="41"/>
      <c r="I51" s="41"/>
      <c r="J51" s="26"/>
    </row>
    <row r="52" spans="1:10" ht="13.5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3.5" thickBot="1">
      <c r="A53" s="117" t="s">
        <v>24</v>
      </c>
      <c r="B53" s="118"/>
      <c r="C53" s="118"/>
      <c r="D53" s="118"/>
      <c r="E53" s="120"/>
      <c r="F53" s="43"/>
      <c r="G53" s="117" t="s">
        <v>25</v>
      </c>
      <c r="H53" s="118"/>
      <c r="I53" s="118"/>
      <c r="J53" s="120"/>
    </row>
    <row r="54" spans="1:10" ht="12.75">
      <c r="A54" s="138" t="s">
        <v>26</v>
      </c>
      <c r="B54" s="139"/>
      <c r="C54" s="139"/>
      <c r="D54" s="140"/>
      <c r="E54" s="44"/>
      <c r="F54" s="45"/>
      <c r="G54" s="138" t="s">
        <v>27</v>
      </c>
      <c r="H54" s="141"/>
      <c r="I54" s="142"/>
      <c r="J54" s="143"/>
    </row>
    <row r="55" spans="1:10" ht="12.75">
      <c r="A55" s="121" t="s">
        <v>28</v>
      </c>
      <c r="B55" s="122"/>
      <c r="C55" s="122"/>
      <c r="D55" s="123"/>
      <c r="E55" s="46"/>
      <c r="F55" s="45"/>
      <c r="G55" s="121" t="s">
        <v>28</v>
      </c>
      <c r="H55" s="124"/>
      <c r="I55" s="125"/>
      <c r="J55" s="126"/>
    </row>
    <row r="56" spans="1:10" ht="13.5" thickBot="1">
      <c r="A56" s="127" t="s">
        <v>29</v>
      </c>
      <c r="B56" s="128"/>
      <c r="C56" s="128"/>
      <c r="D56" s="129"/>
      <c r="E56" s="47">
        <f>J13*8*E55</f>
        <v>0</v>
      </c>
      <c r="F56" s="45"/>
      <c r="G56" s="127" t="s">
        <v>30</v>
      </c>
      <c r="H56" s="130"/>
      <c r="I56" s="131">
        <f>J13*8*I55</f>
        <v>0</v>
      </c>
      <c r="J56" s="132"/>
    </row>
    <row r="57" spans="1:10" ht="13.5" customHeight="1" thickBot="1">
      <c r="A57" s="48"/>
      <c r="B57" s="48"/>
      <c r="C57" s="48"/>
      <c r="D57" s="48"/>
      <c r="E57" s="48"/>
      <c r="F57" s="48"/>
      <c r="G57" s="48"/>
      <c r="H57" s="48"/>
      <c r="I57" s="48"/>
      <c r="J57" s="48"/>
    </row>
    <row r="58" spans="1:10" ht="13.5" thickBot="1">
      <c r="A58" s="39" t="s">
        <v>31</v>
      </c>
      <c r="B58" s="25"/>
      <c r="C58" s="25"/>
      <c r="D58" s="25"/>
      <c r="E58" s="25"/>
      <c r="F58" s="25"/>
      <c r="G58" s="114">
        <f>D51+E56+I56</f>
        <v>0</v>
      </c>
      <c r="H58" s="115"/>
      <c r="I58" s="116"/>
      <c r="J58" s="26" t="s">
        <v>23</v>
      </c>
    </row>
    <row r="59" spans="1:10" ht="13.5" thickBot="1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3.5" thickBot="1">
      <c r="A60" s="117" t="s">
        <v>32</v>
      </c>
      <c r="B60" s="118"/>
      <c r="C60" s="118"/>
      <c r="D60" s="119"/>
      <c r="E60" s="49"/>
      <c r="F60" s="45"/>
      <c r="G60" s="117" t="s">
        <v>32</v>
      </c>
      <c r="H60" s="118"/>
      <c r="I60" s="120"/>
      <c r="J60" s="49"/>
    </row>
    <row r="61" spans="1:10" ht="51.75" customHeight="1" thickBot="1">
      <c r="A61" s="117" t="s">
        <v>33</v>
      </c>
      <c r="B61" s="118"/>
      <c r="C61" s="118"/>
      <c r="D61" s="119"/>
      <c r="E61" s="50"/>
      <c r="F61" s="45"/>
      <c r="G61" s="117" t="s">
        <v>34</v>
      </c>
      <c r="H61" s="118"/>
      <c r="I61" s="120"/>
      <c r="J61" s="50"/>
    </row>
  </sheetData>
  <sheetProtection/>
  <mergeCells count="66">
    <mergeCell ref="A1:G1"/>
    <mergeCell ref="H1:J1"/>
    <mergeCell ref="A2:J5"/>
    <mergeCell ref="A7:E7"/>
    <mergeCell ref="A8:E8"/>
    <mergeCell ref="G8:I8"/>
    <mergeCell ref="G9:I9"/>
    <mergeCell ref="G10:I10"/>
    <mergeCell ref="A11:D11"/>
    <mergeCell ref="A12:D12"/>
    <mergeCell ref="A13:D13"/>
    <mergeCell ref="G13:I13"/>
    <mergeCell ref="A14:C14"/>
    <mergeCell ref="G14:I14"/>
    <mergeCell ref="A15:C15"/>
    <mergeCell ref="G15:I15"/>
    <mergeCell ref="G16:I16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E44:J44"/>
    <mergeCell ref="E45:J45"/>
    <mergeCell ref="E46:J46"/>
    <mergeCell ref="E47:J47"/>
    <mergeCell ref="E48:J48"/>
    <mergeCell ref="E49:J49"/>
    <mergeCell ref="I56:J56"/>
    <mergeCell ref="E50:J50"/>
    <mergeCell ref="E51:F51"/>
    <mergeCell ref="A53:E53"/>
    <mergeCell ref="G53:J53"/>
    <mergeCell ref="A54:D54"/>
    <mergeCell ref="G54:H54"/>
    <mergeCell ref="I54:J54"/>
    <mergeCell ref="G58:I58"/>
    <mergeCell ref="A60:D60"/>
    <mergeCell ref="G60:I60"/>
    <mergeCell ref="A61:D61"/>
    <mergeCell ref="G61:I61"/>
    <mergeCell ref="A55:D55"/>
    <mergeCell ref="G55:H55"/>
    <mergeCell ref="I55:J55"/>
    <mergeCell ref="A56:D56"/>
    <mergeCell ref="G56:H56"/>
  </mergeCells>
  <conditionalFormatting sqref="G58:I58">
    <cfRule type="cellIs" priority="1" dxfId="0" operator="lessThan" stopIfTrue="1">
      <formula>E15*8*J13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69" r:id="rId4"/>
  <headerFooter alignWithMargins="0">
    <oddHeader>&amp;L&amp;G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8" sqref="A8:E8"/>
    </sheetView>
  </sheetViews>
  <sheetFormatPr defaultColWidth="9.140625" defaultRowHeight="12.75"/>
  <cols>
    <col min="1" max="1" width="5.421875" style="3" customWidth="1"/>
    <col min="2" max="2" width="3.421875" style="3" customWidth="1"/>
    <col min="3" max="3" width="10.28125" style="3" customWidth="1"/>
    <col min="4" max="4" width="11.140625" style="3" customWidth="1"/>
    <col min="5" max="5" width="30.140625" style="3" customWidth="1"/>
    <col min="6" max="6" width="2.00390625" style="3" customWidth="1"/>
    <col min="7" max="7" width="7.8515625" style="3" customWidth="1"/>
    <col min="8" max="8" width="13.7109375" style="3" customWidth="1"/>
    <col min="9" max="9" width="5.8515625" style="3" customWidth="1"/>
    <col min="10" max="10" width="35.28125" style="3" customWidth="1"/>
  </cols>
  <sheetData>
    <row r="1" spans="1:10" ht="15">
      <c r="A1" s="171"/>
      <c r="B1" s="171"/>
      <c r="C1" s="171"/>
      <c r="D1" s="171"/>
      <c r="E1" s="171"/>
      <c r="F1" s="171"/>
      <c r="G1" s="171"/>
      <c r="H1" s="172"/>
      <c r="I1" s="172"/>
      <c r="J1" s="172"/>
    </row>
    <row r="2" spans="1:10" ht="12.75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.75">
      <c r="A3" s="171"/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2.75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2.75">
      <c r="A5" s="171"/>
      <c r="B5" s="171"/>
      <c r="C5" s="171"/>
      <c r="D5" s="171"/>
      <c r="E5" s="171"/>
      <c r="F5" s="171"/>
      <c r="G5" s="171"/>
      <c r="H5" s="171"/>
      <c r="I5" s="171"/>
      <c r="J5" s="171"/>
    </row>
    <row r="6" spans="1:9" ht="12.75">
      <c r="A6" s="1"/>
      <c r="B6" s="1"/>
      <c r="C6" s="2"/>
      <c r="D6" s="2"/>
      <c r="E6" s="2"/>
      <c r="F6" s="2"/>
      <c r="G6" s="2"/>
      <c r="H6" s="2"/>
      <c r="I6" s="2"/>
    </row>
    <row r="7" spans="1:10" ht="17.25" thickBot="1">
      <c r="A7" s="173"/>
      <c r="B7" s="173"/>
      <c r="C7" s="173"/>
      <c r="D7" s="173"/>
      <c r="E7" s="173"/>
      <c r="F7" s="4"/>
      <c r="G7" s="4"/>
      <c r="H7" s="4"/>
      <c r="I7" s="4"/>
      <c r="J7" s="4"/>
    </row>
    <row r="8" spans="1:10" ht="18.75" thickBot="1">
      <c r="A8" s="174" t="s">
        <v>0</v>
      </c>
      <c r="B8" s="174"/>
      <c r="C8" s="174"/>
      <c r="D8" s="174"/>
      <c r="E8" s="174"/>
      <c r="F8" s="5"/>
      <c r="G8" s="167" t="s">
        <v>1</v>
      </c>
      <c r="H8" s="168"/>
      <c r="I8" s="169"/>
      <c r="J8" s="6" t="s">
        <v>35</v>
      </c>
    </row>
    <row r="9" spans="1:10" ht="13.5" thickBot="1">
      <c r="A9" s="5"/>
      <c r="B9" s="5"/>
      <c r="C9" s="5"/>
      <c r="D9" s="5"/>
      <c r="E9" s="5"/>
      <c r="F9" s="5"/>
      <c r="G9" s="164" t="s">
        <v>2</v>
      </c>
      <c r="H9" s="165"/>
      <c r="I9" s="166"/>
      <c r="J9" s="7" t="s">
        <v>36</v>
      </c>
    </row>
    <row r="10" spans="1:10" ht="26.25" thickBot="1">
      <c r="A10" s="5"/>
      <c r="B10" s="5"/>
      <c r="C10" s="8"/>
      <c r="D10" s="8"/>
      <c r="E10" s="5" t="s">
        <v>3</v>
      </c>
      <c r="F10" s="8"/>
      <c r="G10" s="167" t="s">
        <v>4</v>
      </c>
      <c r="H10" s="168"/>
      <c r="I10" s="169"/>
      <c r="J10" s="9" t="s">
        <v>5</v>
      </c>
    </row>
    <row r="11" spans="1:10" ht="17.25" thickBot="1">
      <c r="A11" s="117" t="s">
        <v>6</v>
      </c>
      <c r="B11" s="118"/>
      <c r="C11" s="118"/>
      <c r="D11" s="170"/>
      <c r="E11" s="10"/>
      <c r="F11" s="11"/>
      <c r="G11" s="12" t="s">
        <v>7</v>
      </c>
      <c r="H11" s="13"/>
      <c r="I11" s="13"/>
      <c r="J11" s="64" t="s">
        <v>55</v>
      </c>
    </row>
    <row r="12" spans="1:10" ht="17.25" thickBot="1">
      <c r="A12" s="117" t="s">
        <v>8</v>
      </c>
      <c r="B12" s="118"/>
      <c r="C12" s="118"/>
      <c r="D12" s="170"/>
      <c r="E12" s="14"/>
      <c r="F12" s="11"/>
      <c r="G12" s="12" t="s">
        <v>9</v>
      </c>
      <c r="H12" s="13"/>
      <c r="I12" s="13"/>
      <c r="J12" s="15"/>
    </row>
    <row r="13" spans="1:10" ht="17.25" thickBot="1">
      <c r="A13" s="117" t="s">
        <v>10</v>
      </c>
      <c r="B13" s="118"/>
      <c r="C13" s="118"/>
      <c r="D13" s="170"/>
      <c r="E13" s="14" t="s">
        <v>47</v>
      </c>
      <c r="F13" s="11"/>
      <c r="G13" s="117" t="s">
        <v>11</v>
      </c>
      <c r="H13" s="118"/>
      <c r="I13" s="120"/>
      <c r="J13" s="16">
        <f>J12/160</f>
        <v>0</v>
      </c>
    </row>
    <row r="14" spans="1:10" ht="17.25" thickBot="1">
      <c r="A14" s="156" t="s">
        <v>12</v>
      </c>
      <c r="B14" s="157"/>
      <c r="C14" s="157"/>
      <c r="D14" s="17"/>
      <c r="E14" s="18">
        <v>2010</v>
      </c>
      <c r="F14" s="11"/>
      <c r="G14" s="117" t="s">
        <v>13</v>
      </c>
      <c r="H14" s="118"/>
      <c r="I14" s="118"/>
      <c r="J14" s="19"/>
    </row>
    <row r="15" spans="1:10" ht="17.25" thickBot="1">
      <c r="A15" s="156" t="s">
        <v>14</v>
      </c>
      <c r="B15" s="157"/>
      <c r="C15" s="157"/>
      <c r="D15" s="17"/>
      <c r="E15" s="20">
        <v>20</v>
      </c>
      <c r="F15" s="11"/>
      <c r="G15" s="158" t="s">
        <v>15</v>
      </c>
      <c r="H15" s="159"/>
      <c r="I15" s="159"/>
      <c r="J15" s="19"/>
    </row>
    <row r="16" spans="1:10" ht="17.25" thickBot="1">
      <c r="A16" s="8"/>
      <c r="B16" s="8"/>
      <c r="C16" s="8"/>
      <c r="D16" s="8"/>
      <c r="E16" s="21"/>
      <c r="F16" s="11"/>
      <c r="G16" s="158" t="s">
        <v>16</v>
      </c>
      <c r="H16" s="159"/>
      <c r="I16" s="160"/>
      <c r="J16" s="22">
        <v>0</v>
      </c>
    </row>
    <row r="17" spans="1:6" ht="17.25" thickBot="1">
      <c r="A17" s="23"/>
      <c r="B17" s="23"/>
      <c r="C17" s="23"/>
      <c r="D17" s="23"/>
      <c r="E17" s="23"/>
      <c r="F17" s="23"/>
    </row>
    <row r="18" spans="1:10" ht="13.5" thickBot="1">
      <c r="A18" s="24" t="s">
        <v>17</v>
      </c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39" thickBot="1">
      <c r="A19" s="27" t="s">
        <v>18</v>
      </c>
      <c r="B19" s="27"/>
      <c r="C19" s="28" t="s">
        <v>19</v>
      </c>
      <c r="D19" s="29" t="s">
        <v>20</v>
      </c>
      <c r="E19" s="161" t="s">
        <v>21</v>
      </c>
      <c r="F19" s="162"/>
      <c r="G19" s="162"/>
      <c r="H19" s="162"/>
      <c r="I19" s="162"/>
      <c r="J19" s="163"/>
    </row>
    <row r="20" spans="1:10" ht="13.5">
      <c r="A20" s="30">
        <v>40210</v>
      </c>
      <c r="B20" s="31" t="str">
        <f>IF(WEEKDAY(A20,2)=1,"Po",IF(WEEKDAY(A20,2)=2,"Út",IF(WEEKDAY(A20,2)=3,"St",IF(WEEKDAY(A20,2)=4,"Čt",IF(WEEKDAY(A20,2)=5,"Pá",IF(WEEKDAY(A20,2)=6,"So","Ne"))))))</f>
        <v>Po</v>
      </c>
      <c r="C20" s="32"/>
      <c r="D20" s="33">
        <f>J12-C20</f>
        <v>0</v>
      </c>
      <c r="E20" s="175"/>
      <c r="F20" s="176"/>
      <c r="G20" s="176"/>
      <c r="H20" s="176"/>
      <c r="I20" s="176"/>
      <c r="J20" s="177"/>
    </row>
    <row r="21" spans="1:10" ht="13.5">
      <c r="A21" s="30">
        <v>40211</v>
      </c>
      <c r="B21" s="31" t="str">
        <f aca="true" t="shared" si="0" ref="B21:B47">IF(WEEKDAY(A21,2)=1,"Po",IF(WEEKDAY(A21,2)=2,"Út",IF(WEEKDAY(A21,2)=3,"St",IF(WEEKDAY(A21,2)=4,"Čt",IF(WEEKDAY(A21,2)=5,"Pá",IF(WEEKDAY(A21,2)=6,"So","Ne"))))))</f>
        <v>Út</v>
      </c>
      <c r="C21" s="34"/>
      <c r="D21" s="35">
        <f aca="true" t="shared" si="1" ref="D21:D50">D20-C21</f>
        <v>0</v>
      </c>
      <c r="E21" s="144"/>
      <c r="F21" s="178"/>
      <c r="G21" s="178"/>
      <c r="H21" s="178"/>
      <c r="I21" s="178"/>
      <c r="J21" s="179"/>
    </row>
    <row r="22" spans="1:10" ht="13.5">
      <c r="A22" s="30">
        <v>40212</v>
      </c>
      <c r="B22" s="31" t="str">
        <f t="shared" si="0"/>
        <v>St</v>
      </c>
      <c r="C22" s="34"/>
      <c r="D22" s="35">
        <f t="shared" si="1"/>
        <v>0</v>
      </c>
      <c r="E22" s="144"/>
      <c r="F22" s="178"/>
      <c r="G22" s="178"/>
      <c r="H22" s="178"/>
      <c r="I22" s="178"/>
      <c r="J22" s="179"/>
    </row>
    <row r="23" spans="1:10" ht="13.5">
      <c r="A23" s="30">
        <v>40213</v>
      </c>
      <c r="B23" s="31" t="str">
        <f t="shared" si="0"/>
        <v>Čt</v>
      </c>
      <c r="C23" s="34"/>
      <c r="D23" s="35">
        <f t="shared" si="1"/>
        <v>0</v>
      </c>
      <c r="E23" s="144"/>
      <c r="F23" s="145"/>
      <c r="G23" s="145"/>
      <c r="H23" s="145"/>
      <c r="I23" s="145"/>
      <c r="J23" s="146"/>
    </row>
    <row r="24" spans="1:10" ht="13.5">
      <c r="A24" s="30">
        <v>40214</v>
      </c>
      <c r="B24" s="31" t="str">
        <f t="shared" si="0"/>
        <v>Pá</v>
      </c>
      <c r="C24" s="34"/>
      <c r="D24" s="35">
        <f t="shared" si="1"/>
        <v>0</v>
      </c>
      <c r="E24" s="144"/>
      <c r="F24" s="145"/>
      <c r="G24" s="145"/>
      <c r="H24" s="145"/>
      <c r="I24" s="145"/>
      <c r="J24" s="146"/>
    </row>
    <row r="25" spans="1:10" ht="13.5">
      <c r="A25" s="55">
        <v>40215</v>
      </c>
      <c r="B25" s="56" t="str">
        <f t="shared" si="0"/>
        <v>So</v>
      </c>
      <c r="C25" s="59"/>
      <c r="D25" s="60">
        <f t="shared" si="1"/>
        <v>0</v>
      </c>
      <c r="E25" s="148"/>
      <c r="F25" s="149"/>
      <c r="G25" s="149"/>
      <c r="H25" s="149"/>
      <c r="I25" s="149"/>
      <c r="J25" s="150"/>
    </row>
    <row r="26" spans="1:10" ht="13.5">
      <c r="A26" s="55">
        <v>40216</v>
      </c>
      <c r="B26" s="56" t="str">
        <f t="shared" si="0"/>
        <v>Ne</v>
      </c>
      <c r="C26" s="59"/>
      <c r="D26" s="60">
        <f t="shared" si="1"/>
        <v>0</v>
      </c>
      <c r="E26" s="148"/>
      <c r="F26" s="149"/>
      <c r="G26" s="149"/>
      <c r="H26" s="149"/>
      <c r="I26" s="149"/>
      <c r="J26" s="150"/>
    </row>
    <row r="27" spans="1:10" ht="13.5">
      <c r="A27" s="30">
        <v>40217</v>
      </c>
      <c r="B27" s="31" t="str">
        <f t="shared" si="0"/>
        <v>Po</v>
      </c>
      <c r="C27" s="34"/>
      <c r="D27" s="35">
        <f t="shared" si="1"/>
        <v>0</v>
      </c>
      <c r="E27" s="144"/>
      <c r="F27" s="145"/>
      <c r="G27" s="145"/>
      <c r="H27" s="145"/>
      <c r="I27" s="145"/>
      <c r="J27" s="146"/>
    </row>
    <row r="28" spans="1:10" ht="13.5">
      <c r="A28" s="30">
        <v>40218</v>
      </c>
      <c r="B28" s="31" t="str">
        <f t="shared" si="0"/>
        <v>Út</v>
      </c>
      <c r="C28" s="34"/>
      <c r="D28" s="35">
        <f t="shared" si="1"/>
        <v>0</v>
      </c>
      <c r="E28" s="144"/>
      <c r="F28" s="145"/>
      <c r="G28" s="145"/>
      <c r="H28" s="145"/>
      <c r="I28" s="145"/>
      <c r="J28" s="146"/>
    </row>
    <row r="29" spans="1:10" ht="13.5">
      <c r="A29" s="30">
        <v>40219</v>
      </c>
      <c r="B29" s="31" t="str">
        <f t="shared" si="0"/>
        <v>St</v>
      </c>
      <c r="C29" s="34"/>
      <c r="D29" s="35">
        <f t="shared" si="1"/>
        <v>0</v>
      </c>
      <c r="E29" s="144"/>
      <c r="F29" s="145"/>
      <c r="G29" s="145"/>
      <c r="H29" s="145"/>
      <c r="I29" s="145"/>
      <c r="J29" s="146"/>
    </row>
    <row r="30" spans="1:10" ht="13.5">
      <c r="A30" s="30">
        <v>40220</v>
      </c>
      <c r="B30" s="31" t="str">
        <f t="shared" si="0"/>
        <v>Čt</v>
      </c>
      <c r="C30" s="34"/>
      <c r="D30" s="35">
        <f t="shared" si="1"/>
        <v>0</v>
      </c>
      <c r="E30" s="147"/>
      <c r="F30" s="145"/>
      <c r="G30" s="145"/>
      <c r="H30" s="145"/>
      <c r="I30" s="145"/>
      <c r="J30" s="146"/>
    </row>
    <row r="31" spans="1:10" ht="13.5">
      <c r="A31" s="30">
        <v>40221</v>
      </c>
      <c r="B31" s="31" t="str">
        <f t="shared" si="0"/>
        <v>Pá</v>
      </c>
      <c r="C31" s="34"/>
      <c r="D31" s="35">
        <f t="shared" si="1"/>
        <v>0</v>
      </c>
      <c r="E31" s="147"/>
      <c r="F31" s="145"/>
      <c r="G31" s="145"/>
      <c r="H31" s="145"/>
      <c r="I31" s="145"/>
      <c r="J31" s="146"/>
    </row>
    <row r="32" spans="1:10" ht="13.5">
      <c r="A32" s="55">
        <v>40222</v>
      </c>
      <c r="B32" s="56" t="str">
        <f t="shared" si="0"/>
        <v>So</v>
      </c>
      <c r="C32" s="59"/>
      <c r="D32" s="60">
        <f t="shared" si="1"/>
        <v>0</v>
      </c>
      <c r="E32" s="180"/>
      <c r="F32" s="149"/>
      <c r="G32" s="149"/>
      <c r="H32" s="149"/>
      <c r="I32" s="149"/>
      <c r="J32" s="150"/>
    </row>
    <row r="33" spans="1:10" ht="13.5">
      <c r="A33" s="55">
        <v>40223</v>
      </c>
      <c r="B33" s="56" t="str">
        <f t="shared" si="0"/>
        <v>Ne</v>
      </c>
      <c r="C33" s="59"/>
      <c r="D33" s="60">
        <f t="shared" si="1"/>
        <v>0</v>
      </c>
      <c r="E33" s="180"/>
      <c r="F33" s="149"/>
      <c r="G33" s="149"/>
      <c r="H33" s="149"/>
      <c r="I33" s="149"/>
      <c r="J33" s="150"/>
    </row>
    <row r="34" spans="1:10" ht="13.5">
      <c r="A34" s="30">
        <v>40224</v>
      </c>
      <c r="B34" s="31" t="str">
        <f t="shared" si="0"/>
        <v>Po</v>
      </c>
      <c r="C34" s="34"/>
      <c r="D34" s="35">
        <f t="shared" si="1"/>
        <v>0</v>
      </c>
      <c r="E34" s="147"/>
      <c r="F34" s="145"/>
      <c r="G34" s="145"/>
      <c r="H34" s="145"/>
      <c r="I34" s="145"/>
      <c r="J34" s="146"/>
    </row>
    <row r="35" spans="1:10" ht="13.5">
      <c r="A35" s="30">
        <v>40225</v>
      </c>
      <c r="B35" s="31" t="str">
        <f t="shared" si="0"/>
        <v>Út</v>
      </c>
      <c r="C35" s="36"/>
      <c r="D35" s="35">
        <f t="shared" si="1"/>
        <v>0</v>
      </c>
      <c r="E35" s="144"/>
      <c r="F35" s="145"/>
      <c r="G35" s="145"/>
      <c r="H35" s="145"/>
      <c r="I35" s="145"/>
      <c r="J35" s="146"/>
    </row>
    <row r="36" spans="1:10" ht="13.5">
      <c r="A36" s="30">
        <v>40226</v>
      </c>
      <c r="B36" s="31" t="str">
        <f t="shared" si="0"/>
        <v>St</v>
      </c>
      <c r="C36" s="36"/>
      <c r="D36" s="35">
        <f t="shared" si="1"/>
        <v>0</v>
      </c>
      <c r="E36" s="144"/>
      <c r="F36" s="145"/>
      <c r="G36" s="145"/>
      <c r="H36" s="145"/>
      <c r="I36" s="145"/>
      <c r="J36" s="146"/>
    </row>
    <row r="37" spans="1:10" ht="13.5">
      <c r="A37" s="30">
        <v>40227</v>
      </c>
      <c r="B37" s="31" t="str">
        <f t="shared" si="0"/>
        <v>Čt</v>
      </c>
      <c r="C37" s="36"/>
      <c r="D37" s="35">
        <f t="shared" si="1"/>
        <v>0</v>
      </c>
      <c r="E37" s="144"/>
      <c r="F37" s="145"/>
      <c r="G37" s="145"/>
      <c r="H37" s="145"/>
      <c r="I37" s="145"/>
      <c r="J37" s="146"/>
    </row>
    <row r="38" spans="1:10" ht="13.5">
      <c r="A38" s="30">
        <v>40228</v>
      </c>
      <c r="B38" s="31" t="str">
        <f t="shared" si="0"/>
        <v>Pá</v>
      </c>
      <c r="C38" s="36"/>
      <c r="D38" s="35">
        <f t="shared" si="1"/>
        <v>0</v>
      </c>
      <c r="E38" s="144"/>
      <c r="F38" s="145"/>
      <c r="G38" s="145"/>
      <c r="H38" s="145"/>
      <c r="I38" s="145"/>
      <c r="J38" s="146"/>
    </row>
    <row r="39" spans="1:10" ht="13.5">
      <c r="A39" s="55">
        <v>40229</v>
      </c>
      <c r="B39" s="56" t="str">
        <f t="shared" si="0"/>
        <v>So</v>
      </c>
      <c r="C39" s="61"/>
      <c r="D39" s="60">
        <f t="shared" si="1"/>
        <v>0</v>
      </c>
      <c r="E39" s="148"/>
      <c r="F39" s="149"/>
      <c r="G39" s="149"/>
      <c r="H39" s="149"/>
      <c r="I39" s="149"/>
      <c r="J39" s="150"/>
    </row>
    <row r="40" spans="1:10" ht="13.5">
      <c r="A40" s="55">
        <v>40230</v>
      </c>
      <c r="B40" s="56" t="str">
        <f t="shared" si="0"/>
        <v>Ne</v>
      </c>
      <c r="C40" s="61"/>
      <c r="D40" s="60">
        <f t="shared" si="1"/>
        <v>0</v>
      </c>
      <c r="E40" s="148"/>
      <c r="F40" s="149"/>
      <c r="G40" s="149"/>
      <c r="H40" s="149"/>
      <c r="I40" s="149"/>
      <c r="J40" s="150"/>
    </row>
    <row r="41" spans="1:10" ht="13.5">
      <c r="A41" s="30">
        <v>40231</v>
      </c>
      <c r="B41" s="31" t="str">
        <f t="shared" si="0"/>
        <v>Po</v>
      </c>
      <c r="C41" s="36"/>
      <c r="D41" s="35">
        <f t="shared" si="1"/>
        <v>0</v>
      </c>
      <c r="E41" s="144"/>
      <c r="F41" s="145"/>
      <c r="G41" s="145"/>
      <c r="H41" s="145"/>
      <c r="I41" s="145"/>
      <c r="J41" s="146"/>
    </row>
    <row r="42" spans="1:10" ht="13.5">
      <c r="A42" s="30">
        <v>40232</v>
      </c>
      <c r="B42" s="31" t="str">
        <f t="shared" si="0"/>
        <v>Út</v>
      </c>
      <c r="C42" s="36"/>
      <c r="D42" s="35">
        <f t="shared" si="1"/>
        <v>0</v>
      </c>
      <c r="E42" s="144"/>
      <c r="F42" s="145"/>
      <c r="G42" s="145"/>
      <c r="H42" s="145"/>
      <c r="I42" s="145"/>
      <c r="J42" s="146"/>
    </row>
    <row r="43" spans="1:10" ht="13.5">
      <c r="A43" s="30">
        <v>40233</v>
      </c>
      <c r="B43" s="31" t="str">
        <f t="shared" si="0"/>
        <v>St</v>
      </c>
      <c r="C43" s="36"/>
      <c r="D43" s="35">
        <f t="shared" si="1"/>
        <v>0</v>
      </c>
      <c r="E43" s="144"/>
      <c r="F43" s="145"/>
      <c r="G43" s="145"/>
      <c r="H43" s="145"/>
      <c r="I43" s="145"/>
      <c r="J43" s="146"/>
    </row>
    <row r="44" spans="1:10" ht="13.5">
      <c r="A44" s="30">
        <v>40234</v>
      </c>
      <c r="B44" s="31" t="str">
        <f t="shared" si="0"/>
        <v>Čt</v>
      </c>
      <c r="C44" s="36"/>
      <c r="D44" s="35">
        <f t="shared" si="1"/>
        <v>0</v>
      </c>
      <c r="E44" s="144"/>
      <c r="F44" s="145"/>
      <c r="G44" s="145"/>
      <c r="H44" s="145"/>
      <c r="I44" s="145"/>
      <c r="J44" s="146"/>
    </row>
    <row r="45" spans="1:10" ht="13.5">
      <c r="A45" s="30">
        <v>40235</v>
      </c>
      <c r="B45" s="31" t="str">
        <f t="shared" si="0"/>
        <v>Pá</v>
      </c>
      <c r="C45" s="36"/>
      <c r="D45" s="35">
        <f t="shared" si="1"/>
        <v>0</v>
      </c>
      <c r="E45" s="144"/>
      <c r="F45" s="145"/>
      <c r="G45" s="145"/>
      <c r="H45" s="145"/>
      <c r="I45" s="145"/>
      <c r="J45" s="146"/>
    </row>
    <row r="46" spans="1:10" ht="13.5">
      <c r="A46" s="55">
        <v>40236</v>
      </c>
      <c r="B46" s="56" t="str">
        <f t="shared" si="0"/>
        <v>So</v>
      </c>
      <c r="C46" s="61"/>
      <c r="D46" s="60">
        <f t="shared" si="1"/>
        <v>0</v>
      </c>
      <c r="E46" s="180"/>
      <c r="F46" s="149"/>
      <c r="G46" s="149"/>
      <c r="H46" s="149"/>
      <c r="I46" s="149"/>
      <c r="J46" s="150"/>
    </row>
    <row r="47" spans="1:10" ht="13.5">
      <c r="A47" s="55">
        <v>40237</v>
      </c>
      <c r="B47" s="56" t="str">
        <f t="shared" si="0"/>
        <v>Ne</v>
      </c>
      <c r="C47" s="61"/>
      <c r="D47" s="60">
        <f t="shared" si="1"/>
        <v>0</v>
      </c>
      <c r="E47" s="180"/>
      <c r="F47" s="149"/>
      <c r="G47" s="149"/>
      <c r="H47" s="149"/>
      <c r="I47" s="149"/>
      <c r="J47" s="150"/>
    </row>
    <row r="48" spans="1:10" ht="13.5">
      <c r="A48" s="30"/>
      <c r="B48" s="31"/>
      <c r="C48" s="36"/>
      <c r="D48" s="35">
        <f t="shared" si="1"/>
        <v>0</v>
      </c>
      <c r="E48" s="147"/>
      <c r="F48" s="145"/>
      <c r="G48" s="145"/>
      <c r="H48" s="145"/>
      <c r="I48" s="145"/>
      <c r="J48" s="146"/>
    </row>
    <row r="49" spans="1:10" ht="13.5">
      <c r="A49" s="30"/>
      <c r="B49" s="31"/>
      <c r="C49" s="36"/>
      <c r="D49" s="35">
        <f t="shared" si="1"/>
        <v>0</v>
      </c>
      <c r="E49" s="144"/>
      <c r="F49" s="145"/>
      <c r="G49" s="145"/>
      <c r="H49" s="145"/>
      <c r="I49" s="145"/>
      <c r="J49" s="146"/>
    </row>
    <row r="50" spans="1:10" ht="14.25" thickBot="1">
      <c r="A50" s="30"/>
      <c r="B50" s="31"/>
      <c r="C50" s="37"/>
      <c r="D50" s="38">
        <f t="shared" si="1"/>
        <v>0</v>
      </c>
      <c r="E50" s="181"/>
      <c r="F50" s="182"/>
      <c r="G50" s="182"/>
      <c r="H50" s="182"/>
      <c r="I50" s="182"/>
      <c r="J50" s="183"/>
    </row>
    <row r="51" spans="1:10" ht="13.5" thickBot="1">
      <c r="A51" s="39" t="s">
        <v>22</v>
      </c>
      <c r="B51" s="40"/>
      <c r="C51" s="41"/>
      <c r="D51" s="65">
        <f>SUM(C20:C50)</f>
        <v>0</v>
      </c>
      <c r="E51" s="136" t="s">
        <v>23</v>
      </c>
      <c r="F51" s="137"/>
      <c r="G51" s="41"/>
      <c r="H51" s="41"/>
      <c r="I51" s="41"/>
      <c r="J51" s="26"/>
    </row>
    <row r="52" spans="1:10" ht="13.5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3.5" thickBot="1">
      <c r="A53" s="117" t="s">
        <v>24</v>
      </c>
      <c r="B53" s="118"/>
      <c r="C53" s="118"/>
      <c r="D53" s="118"/>
      <c r="E53" s="120"/>
      <c r="F53" s="43"/>
      <c r="G53" s="117" t="s">
        <v>25</v>
      </c>
      <c r="H53" s="118"/>
      <c r="I53" s="118"/>
      <c r="J53" s="120"/>
    </row>
    <row r="54" spans="1:10" ht="12.75">
      <c r="A54" s="138" t="s">
        <v>26</v>
      </c>
      <c r="B54" s="139"/>
      <c r="C54" s="139"/>
      <c r="D54" s="140"/>
      <c r="E54" s="44"/>
      <c r="F54" s="45"/>
      <c r="G54" s="138" t="s">
        <v>27</v>
      </c>
      <c r="H54" s="141"/>
      <c r="I54" s="142"/>
      <c r="J54" s="143"/>
    </row>
    <row r="55" spans="1:10" ht="12.75">
      <c r="A55" s="121" t="s">
        <v>28</v>
      </c>
      <c r="B55" s="122"/>
      <c r="C55" s="122"/>
      <c r="D55" s="123"/>
      <c r="E55" s="46"/>
      <c r="F55" s="45"/>
      <c r="G55" s="121" t="s">
        <v>28</v>
      </c>
      <c r="H55" s="124"/>
      <c r="I55" s="125"/>
      <c r="J55" s="126"/>
    </row>
    <row r="56" spans="1:10" ht="13.5" thickBot="1">
      <c r="A56" s="127" t="s">
        <v>29</v>
      </c>
      <c r="B56" s="128"/>
      <c r="C56" s="128"/>
      <c r="D56" s="129"/>
      <c r="E56" s="47">
        <f>J13*8*E55</f>
        <v>0</v>
      </c>
      <c r="F56" s="45"/>
      <c r="G56" s="127" t="s">
        <v>30</v>
      </c>
      <c r="H56" s="130"/>
      <c r="I56" s="131">
        <f>J13*8*I55</f>
        <v>0</v>
      </c>
      <c r="J56" s="132"/>
    </row>
    <row r="57" spans="1:10" ht="13.5" customHeight="1" thickBot="1">
      <c r="A57" s="48"/>
      <c r="B57" s="48"/>
      <c r="C57" s="48"/>
      <c r="D57" s="48"/>
      <c r="E57" s="48"/>
      <c r="F57" s="48"/>
      <c r="G57" s="48"/>
      <c r="H57" s="48"/>
      <c r="I57" s="48"/>
      <c r="J57" s="48"/>
    </row>
    <row r="58" spans="1:10" ht="13.5" thickBot="1">
      <c r="A58" s="39" t="s">
        <v>31</v>
      </c>
      <c r="B58" s="25"/>
      <c r="C58" s="25"/>
      <c r="D58" s="25"/>
      <c r="E58" s="25"/>
      <c r="F58" s="25"/>
      <c r="G58" s="114">
        <f>D51+E56+I56</f>
        <v>0</v>
      </c>
      <c r="H58" s="115"/>
      <c r="I58" s="116"/>
      <c r="J58" s="26" t="s">
        <v>23</v>
      </c>
    </row>
    <row r="59" spans="1:10" ht="13.5" thickBot="1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3.5" thickBot="1">
      <c r="A60" s="117" t="s">
        <v>32</v>
      </c>
      <c r="B60" s="118"/>
      <c r="C60" s="118"/>
      <c r="D60" s="119"/>
      <c r="E60" s="49"/>
      <c r="F60" s="45"/>
      <c r="G60" s="117" t="s">
        <v>32</v>
      </c>
      <c r="H60" s="118"/>
      <c r="I60" s="120"/>
      <c r="J60" s="49"/>
    </row>
    <row r="61" spans="1:10" ht="51.75" customHeight="1" thickBot="1">
      <c r="A61" s="117" t="s">
        <v>33</v>
      </c>
      <c r="B61" s="118"/>
      <c r="C61" s="118"/>
      <c r="D61" s="119"/>
      <c r="E61" s="50"/>
      <c r="F61" s="45"/>
      <c r="G61" s="117" t="s">
        <v>34</v>
      </c>
      <c r="H61" s="118"/>
      <c r="I61" s="120"/>
      <c r="J61" s="50"/>
    </row>
  </sheetData>
  <sheetProtection/>
  <mergeCells count="66">
    <mergeCell ref="A60:D60"/>
    <mergeCell ref="G60:I60"/>
    <mergeCell ref="A61:D61"/>
    <mergeCell ref="G61:I61"/>
    <mergeCell ref="A56:D56"/>
    <mergeCell ref="G56:H56"/>
    <mergeCell ref="I56:J56"/>
    <mergeCell ref="G58:I58"/>
    <mergeCell ref="A54:D54"/>
    <mergeCell ref="G54:H54"/>
    <mergeCell ref="I54:J54"/>
    <mergeCell ref="A55:D55"/>
    <mergeCell ref="G55:H55"/>
    <mergeCell ref="I55:J55"/>
    <mergeCell ref="E50:J50"/>
    <mergeCell ref="E51:F51"/>
    <mergeCell ref="A53:E53"/>
    <mergeCell ref="G53:J53"/>
    <mergeCell ref="E46:J46"/>
    <mergeCell ref="E47:J47"/>
    <mergeCell ref="E48:J48"/>
    <mergeCell ref="E49:J49"/>
    <mergeCell ref="E42:J42"/>
    <mergeCell ref="E43:J43"/>
    <mergeCell ref="E44:J44"/>
    <mergeCell ref="E45:J45"/>
    <mergeCell ref="E38:J38"/>
    <mergeCell ref="E39:J39"/>
    <mergeCell ref="E40:J40"/>
    <mergeCell ref="E41:J41"/>
    <mergeCell ref="E34:J34"/>
    <mergeCell ref="E35:J35"/>
    <mergeCell ref="E36:J36"/>
    <mergeCell ref="E37:J37"/>
    <mergeCell ref="E30:J30"/>
    <mergeCell ref="E31:J31"/>
    <mergeCell ref="E32:J32"/>
    <mergeCell ref="E33:J33"/>
    <mergeCell ref="E26:J26"/>
    <mergeCell ref="E27:J27"/>
    <mergeCell ref="E28:J28"/>
    <mergeCell ref="E29:J29"/>
    <mergeCell ref="E22:J22"/>
    <mergeCell ref="E23:J23"/>
    <mergeCell ref="E24:J24"/>
    <mergeCell ref="E25:J25"/>
    <mergeCell ref="G16:I16"/>
    <mergeCell ref="E19:J19"/>
    <mergeCell ref="E20:J20"/>
    <mergeCell ref="E21:J21"/>
    <mergeCell ref="A14:C14"/>
    <mergeCell ref="G14:I14"/>
    <mergeCell ref="A15:C15"/>
    <mergeCell ref="G15:I15"/>
    <mergeCell ref="A13:D13"/>
    <mergeCell ref="G13:I13"/>
    <mergeCell ref="A8:E8"/>
    <mergeCell ref="G8:I8"/>
    <mergeCell ref="G9:I9"/>
    <mergeCell ref="G10:I10"/>
    <mergeCell ref="A1:G1"/>
    <mergeCell ref="H1:J1"/>
    <mergeCell ref="A2:J5"/>
    <mergeCell ref="A7:E7"/>
    <mergeCell ref="A11:D11"/>
    <mergeCell ref="A12:D12"/>
  </mergeCells>
  <conditionalFormatting sqref="G58:I58">
    <cfRule type="cellIs" priority="1" dxfId="0" operator="lessThan" stopIfTrue="1">
      <formula>E15*8*J13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69" r:id="rId4"/>
  <headerFooter alignWithMargins="0">
    <oddHeader>&amp;L&amp;G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8" sqref="A8:E8"/>
    </sheetView>
  </sheetViews>
  <sheetFormatPr defaultColWidth="9.140625" defaultRowHeight="12.75"/>
  <cols>
    <col min="1" max="1" width="5.421875" style="3" customWidth="1"/>
    <col min="2" max="2" width="3.421875" style="3" customWidth="1"/>
    <col min="3" max="3" width="10.28125" style="3" customWidth="1"/>
    <col min="4" max="4" width="11.140625" style="3" customWidth="1"/>
    <col min="5" max="5" width="30.140625" style="3" customWidth="1"/>
    <col min="6" max="6" width="2.00390625" style="3" customWidth="1"/>
    <col min="7" max="7" width="7.8515625" style="3" customWidth="1"/>
    <col min="8" max="8" width="13.7109375" style="3" customWidth="1"/>
    <col min="9" max="9" width="5.8515625" style="3" customWidth="1"/>
    <col min="10" max="10" width="35.28125" style="3" customWidth="1"/>
  </cols>
  <sheetData>
    <row r="1" spans="1:10" ht="15">
      <c r="A1" s="171"/>
      <c r="B1" s="171"/>
      <c r="C1" s="171"/>
      <c r="D1" s="171"/>
      <c r="E1" s="171"/>
      <c r="F1" s="171"/>
      <c r="G1" s="171"/>
      <c r="H1" s="172"/>
      <c r="I1" s="172"/>
      <c r="J1" s="172"/>
    </row>
    <row r="2" spans="1:10" ht="12.75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.75">
      <c r="A3" s="171"/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2.75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2.75">
      <c r="A5" s="171"/>
      <c r="B5" s="171"/>
      <c r="C5" s="171"/>
      <c r="D5" s="171"/>
      <c r="E5" s="171"/>
      <c r="F5" s="171"/>
      <c r="G5" s="171"/>
      <c r="H5" s="171"/>
      <c r="I5" s="171"/>
      <c r="J5" s="171"/>
    </row>
    <row r="6" spans="1:9" ht="12.75">
      <c r="A6" s="1"/>
      <c r="B6" s="1"/>
      <c r="C6" s="2"/>
      <c r="D6" s="2"/>
      <c r="E6" s="2"/>
      <c r="F6" s="2"/>
      <c r="G6" s="2"/>
      <c r="H6" s="2"/>
      <c r="I6" s="2"/>
    </row>
    <row r="7" spans="1:10" ht="17.25" thickBot="1">
      <c r="A7" s="173"/>
      <c r="B7" s="173"/>
      <c r="C7" s="173"/>
      <c r="D7" s="173"/>
      <c r="E7" s="173"/>
      <c r="F7" s="4"/>
      <c r="G7" s="4"/>
      <c r="H7" s="4"/>
      <c r="I7" s="4"/>
      <c r="J7" s="4"/>
    </row>
    <row r="8" spans="1:10" ht="18.75" thickBot="1">
      <c r="A8" s="174" t="s">
        <v>0</v>
      </c>
      <c r="B8" s="174"/>
      <c r="C8" s="174"/>
      <c r="D8" s="174"/>
      <c r="E8" s="174"/>
      <c r="F8" s="5"/>
      <c r="G8" s="167" t="s">
        <v>1</v>
      </c>
      <c r="H8" s="168"/>
      <c r="I8" s="169"/>
      <c r="J8" s="6" t="s">
        <v>35</v>
      </c>
    </row>
    <row r="9" spans="1:10" ht="13.5" thickBot="1">
      <c r="A9" s="5"/>
      <c r="B9" s="5"/>
      <c r="C9" s="5"/>
      <c r="D9" s="5"/>
      <c r="E9" s="5"/>
      <c r="F9" s="5"/>
      <c r="G9" s="164" t="s">
        <v>2</v>
      </c>
      <c r="H9" s="165"/>
      <c r="I9" s="166"/>
      <c r="J9" s="7" t="s">
        <v>36</v>
      </c>
    </row>
    <row r="10" spans="1:10" ht="26.25" thickBot="1">
      <c r="A10" s="5"/>
      <c r="B10" s="5"/>
      <c r="C10" s="8"/>
      <c r="D10" s="8"/>
      <c r="E10" s="5" t="s">
        <v>3</v>
      </c>
      <c r="F10" s="8"/>
      <c r="G10" s="167" t="s">
        <v>4</v>
      </c>
      <c r="H10" s="168"/>
      <c r="I10" s="169"/>
      <c r="J10" s="9" t="s">
        <v>5</v>
      </c>
    </row>
    <row r="11" spans="1:10" ht="17.25" thickBot="1">
      <c r="A11" s="117" t="s">
        <v>6</v>
      </c>
      <c r="B11" s="118"/>
      <c r="C11" s="118"/>
      <c r="D11" s="170"/>
      <c r="E11" s="10"/>
      <c r="F11" s="11"/>
      <c r="G11" s="12" t="s">
        <v>7</v>
      </c>
      <c r="H11" s="13"/>
      <c r="I11" s="13"/>
      <c r="J11" s="64" t="s">
        <v>55</v>
      </c>
    </row>
    <row r="12" spans="1:10" ht="17.25" thickBot="1">
      <c r="A12" s="117" t="s">
        <v>8</v>
      </c>
      <c r="B12" s="118"/>
      <c r="C12" s="118"/>
      <c r="D12" s="170"/>
      <c r="E12" s="14"/>
      <c r="F12" s="11"/>
      <c r="G12" s="12" t="s">
        <v>9</v>
      </c>
      <c r="H12" s="13"/>
      <c r="I12" s="13"/>
      <c r="J12" s="15"/>
    </row>
    <row r="13" spans="1:10" ht="17.25" thickBot="1">
      <c r="A13" s="117" t="s">
        <v>10</v>
      </c>
      <c r="B13" s="118"/>
      <c r="C13" s="118"/>
      <c r="D13" s="170"/>
      <c r="E13" s="14" t="s">
        <v>48</v>
      </c>
      <c r="F13" s="11"/>
      <c r="G13" s="117" t="s">
        <v>11</v>
      </c>
      <c r="H13" s="118"/>
      <c r="I13" s="120"/>
      <c r="J13" s="16">
        <f>J12/160</f>
        <v>0</v>
      </c>
    </row>
    <row r="14" spans="1:10" ht="17.25" thickBot="1">
      <c r="A14" s="156" t="s">
        <v>12</v>
      </c>
      <c r="B14" s="157"/>
      <c r="C14" s="157"/>
      <c r="D14" s="17"/>
      <c r="E14" s="18">
        <v>2010</v>
      </c>
      <c r="F14" s="11"/>
      <c r="G14" s="117" t="s">
        <v>13</v>
      </c>
      <c r="H14" s="118"/>
      <c r="I14" s="118"/>
      <c r="J14" s="19"/>
    </row>
    <row r="15" spans="1:10" ht="17.25" thickBot="1">
      <c r="A15" s="156" t="s">
        <v>14</v>
      </c>
      <c r="B15" s="157"/>
      <c r="C15" s="157"/>
      <c r="D15" s="17"/>
      <c r="E15" s="20">
        <v>23</v>
      </c>
      <c r="F15" s="11"/>
      <c r="G15" s="158" t="s">
        <v>15</v>
      </c>
      <c r="H15" s="159"/>
      <c r="I15" s="159"/>
      <c r="J15" s="19"/>
    </row>
    <row r="16" spans="1:10" ht="17.25" thickBot="1">
      <c r="A16" s="8"/>
      <c r="B16" s="8"/>
      <c r="C16" s="8"/>
      <c r="D16" s="8"/>
      <c r="E16" s="21"/>
      <c r="F16" s="11"/>
      <c r="G16" s="158" t="s">
        <v>16</v>
      </c>
      <c r="H16" s="159"/>
      <c r="I16" s="160"/>
      <c r="J16" s="22">
        <v>0</v>
      </c>
    </row>
    <row r="17" spans="1:6" ht="17.25" thickBot="1">
      <c r="A17" s="23"/>
      <c r="B17" s="23"/>
      <c r="C17" s="23"/>
      <c r="D17" s="23"/>
      <c r="E17" s="23"/>
      <c r="F17" s="23"/>
    </row>
    <row r="18" spans="1:10" ht="13.5" thickBot="1">
      <c r="A18" s="24" t="s">
        <v>17</v>
      </c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39" thickBot="1">
      <c r="A19" s="27" t="s">
        <v>18</v>
      </c>
      <c r="B19" s="27"/>
      <c r="C19" s="28" t="s">
        <v>19</v>
      </c>
      <c r="D19" s="29" t="s">
        <v>20</v>
      </c>
      <c r="E19" s="161" t="s">
        <v>21</v>
      </c>
      <c r="F19" s="162"/>
      <c r="G19" s="162"/>
      <c r="H19" s="162"/>
      <c r="I19" s="162"/>
      <c r="J19" s="163"/>
    </row>
    <row r="20" spans="1:10" ht="13.5">
      <c r="A20" s="30">
        <v>40238</v>
      </c>
      <c r="B20" s="31" t="str">
        <f>IF(WEEKDAY(A20,2)=1,"Po",IF(WEEKDAY(A20,2)=2,"Út",IF(WEEKDAY(A20,2)=3,"St",IF(WEEKDAY(A20,2)=4,"Čt",IF(WEEKDAY(A20,2)=5,"Pá",IF(WEEKDAY(A20,2)=6,"So","Ne"))))))</f>
        <v>Po</v>
      </c>
      <c r="C20" s="32"/>
      <c r="D20" s="33">
        <f>J12-C20</f>
        <v>0</v>
      </c>
      <c r="E20" s="175"/>
      <c r="F20" s="176"/>
      <c r="G20" s="176"/>
      <c r="H20" s="176"/>
      <c r="I20" s="176"/>
      <c r="J20" s="177"/>
    </row>
    <row r="21" spans="1:10" ht="13.5">
      <c r="A21" s="30">
        <v>40239</v>
      </c>
      <c r="B21" s="31" t="str">
        <f aca="true" t="shared" si="0" ref="B21:B50">IF(WEEKDAY(A21,2)=1,"Po",IF(WEEKDAY(A21,2)=2,"Út",IF(WEEKDAY(A21,2)=3,"St",IF(WEEKDAY(A21,2)=4,"Čt",IF(WEEKDAY(A21,2)=5,"Pá",IF(WEEKDAY(A21,2)=6,"So","Ne"))))))</f>
        <v>Út</v>
      </c>
      <c r="C21" s="34"/>
      <c r="D21" s="35">
        <f aca="true" t="shared" si="1" ref="D21:D50">D20-C21</f>
        <v>0</v>
      </c>
      <c r="E21" s="144"/>
      <c r="F21" s="178"/>
      <c r="G21" s="178"/>
      <c r="H21" s="178"/>
      <c r="I21" s="178"/>
      <c r="J21" s="179"/>
    </row>
    <row r="22" spans="1:10" ht="13.5">
      <c r="A22" s="30">
        <v>40240</v>
      </c>
      <c r="B22" s="31" t="str">
        <f t="shared" si="0"/>
        <v>St</v>
      </c>
      <c r="C22" s="34"/>
      <c r="D22" s="35">
        <f t="shared" si="1"/>
        <v>0</v>
      </c>
      <c r="E22" s="144"/>
      <c r="F22" s="178"/>
      <c r="G22" s="178"/>
      <c r="H22" s="178"/>
      <c r="I22" s="178"/>
      <c r="J22" s="179"/>
    </row>
    <row r="23" spans="1:10" ht="13.5">
      <c r="A23" s="30">
        <v>40241</v>
      </c>
      <c r="B23" s="31" t="str">
        <f t="shared" si="0"/>
        <v>Čt</v>
      </c>
      <c r="C23" s="34"/>
      <c r="D23" s="35">
        <f t="shared" si="1"/>
        <v>0</v>
      </c>
      <c r="E23" s="144"/>
      <c r="F23" s="145"/>
      <c r="G23" s="145"/>
      <c r="H23" s="145"/>
      <c r="I23" s="145"/>
      <c r="J23" s="146"/>
    </row>
    <row r="24" spans="1:10" ht="13.5">
      <c r="A24" s="30">
        <v>40242</v>
      </c>
      <c r="B24" s="31" t="str">
        <f t="shared" si="0"/>
        <v>Pá</v>
      </c>
      <c r="C24" s="34"/>
      <c r="D24" s="35">
        <f t="shared" si="1"/>
        <v>0</v>
      </c>
      <c r="E24" s="144"/>
      <c r="F24" s="145"/>
      <c r="G24" s="145"/>
      <c r="H24" s="145"/>
      <c r="I24" s="145"/>
      <c r="J24" s="146"/>
    </row>
    <row r="25" spans="1:10" ht="13.5">
      <c r="A25" s="55">
        <v>40243</v>
      </c>
      <c r="B25" s="56" t="str">
        <f t="shared" si="0"/>
        <v>So</v>
      </c>
      <c r="C25" s="59"/>
      <c r="D25" s="60">
        <f t="shared" si="1"/>
        <v>0</v>
      </c>
      <c r="E25" s="148"/>
      <c r="F25" s="149"/>
      <c r="G25" s="149"/>
      <c r="H25" s="149"/>
      <c r="I25" s="149"/>
      <c r="J25" s="150"/>
    </row>
    <row r="26" spans="1:10" ht="13.5">
      <c r="A26" s="55">
        <v>40244</v>
      </c>
      <c r="B26" s="56" t="str">
        <f t="shared" si="0"/>
        <v>Ne</v>
      </c>
      <c r="C26" s="59"/>
      <c r="D26" s="60">
        <f t="shared" si="1"/>
        <v>0</v>
      </c>
      <c r="E26" s="148"/>
      <c r="F26" s="149"/>
      <c r="G26" s="149"/>
      <c r="H26" s="149"/>
      <c r="I26" s="149"/>
      <c r="J26" s="150"/>
    </row>
    <row r="27" spans="1:10" ht="13.5">
      <c r="A27" s="30">
        <v>40245</v>
      </c>
      <c r="B27" s="31" t="str">
        <f t="shared" si="0"/>
        <v>Po</v>
      </c>
      <c r="C27" s="34"/>
      <c r="D27" s="35">
        <f t="shared" si="1"/>
        <v>0</v>
      </c>
      <c r="E27" s="144"/>
      <c r="F27" s="145"/>
      <c r="G27" s="145"/>
      <c r="H27" s="145"/>
      <c r="I27" s="145"/>
      <c r="J27" s="146"/>
    </row>
    <row r="28" spans="1:10" ht="13.5">
      <c r="A28" s="30">
        <v>40246</v>
      </c>
      <c r="B28" s="31" t="str">
        <f t="shared" si="0"/>
        <v>Út</v>
      </c>
      <c r="C28" s="34"/>
      <c r="D28" s="35">
        <f t="shared" si="1"/>
        <v>0</v>
      </c>
      <c r="E28" s="144"/>
      <c r="F28" s="145"/>
      <c r="G28" s="145"/>
      <c r="H28" s="145"/>
      <c r="I28" s="145"/>
      <c r="J28" s="146"/>
    </row>
    <row r="29" spans="1:10" ht="13.5">
      <c r="A29" s="30">
        <v>40247</v>
      </c>
      <c r="B29" s="31" t="str">
        <f t="shared" si="0"/>
        <v>St</v>
      </c>
      <c r="C29" s="34"/>
      <c r="D29" s="35">
        <f t="shared" si="1"/>
        <v>0</v>
      </c>
      <c r="E29" s="144"/>
      <c r="F29" s="145"/>
      <c r="G29" s="145"/>
      <c r="H29" s="145"/>
      <c r="I29" s="145"/>
      <c r="J29" s="146"/>
    </row>
    <row r="30" spans="1:10" ht="13.5">
      <c r="A30" s="30">
        <v>40248</v>
      </c>
      <c r="B30" s="31" t="str">
        <f t="shared" si="0"/>
        <v>Čt</v>
      </c>
      <c r="C30" s="34"/>
      <c r="D30" s="35">
        <f t="shared" si="1"/>
        <v>0</v>
      </c>
      <c r="E30" s="147"/>
      <c r="F30" s="145"/>
      <c r="G30" s="145"/>
      <c r="H30" s="145"/>
      <c r="I30" s="145"/>
      <c r="J30" s="146"/>
    </row>
    <row r="31" spans="1:10" ht="13.5">
      <c r="A31" s="30">
        <v>40249</v>
      </c>
      <c r="B31" s="31" t="str">
        <f t="shared" si="0"/>
        <v>Pá</v>
      </c>
      <c r="C31" s="34"/>
      <c r="D31" s="35">
        <f t="shared" si="1"/>
        <v>0</v>
      </c>
      <c r="E31" s="147"/>
      <c r="F31" s="145"/>
      <c r="G31" s="145"/>
      <c r="H31" s="145"/>
      <c r="I31" s="145"/>
      <c r="J31" s="146"/>
    </row>
    <row r="32" spans="1:10" ht="13.5">
      <c r="A32" s="55">
        <v>40250</v>
      </c>
      <c r="B32" s="56" t="str">
        <f t="shared" si="0"/>
        <v>So</v>
      </c>
      <c r="C32" s="59"/>
      <c r="D32" s="60">
        <f t="shared" si="1"/>
        <v>0</v>
      </c>
      <c r="E32" s="180"/>
      <c r="F32" s="149"/>
      <c r="G32" s="149"/>
      <c r="H32" s="149"/>
      <c r="I32" s="149"/>
      <c r="J32" s="150"/>
    </row>
    <row r="33" spans="1:10" ht="13.5">
      <c r="A33" s="55">
        <v>40251</v>
      </c>
      <c r="B33" s="56" t="str">
        <f t="shared" si="0"/>
        <v>Ne</v>
      </c>
      <c r="C33" s="59"/>
      <c r="D33" s="60">
        <f t="shared" si="1"/>
        <v>0</v>
      </c>
      <c r="E33" s="180"/>
      <c r="F33" s="149"/>
      <c r="G33" s="149"/>
      <c r="H33" s="149"/>
      <c r="I33" s="149"/>
      <c r="J33" s="150"/>
    </row>
    <row r="34" spans="1:10" ht="13.5">
      <c r="A34" s="30">
        <v>40252</v>
      </c>
      <c r="B34" s="31" t="str">
        <f t="shared" si="0"/>
        <v>Po</v>
      </c>
      <c r="C34" s="34"/>
      <c r="D34" s="35">
        <f t="shared" si="1"/>
        <v>0</v>
      </c>
      <c r="E34" s="147"/>
      <c r="F34" s="145"/>
      <c r="G34" s="145"/>
      <c r="H34" s="145"/>
      <c r="I34" s="145"/>
      <c r="J34" s="146"/>
    </row>
    <row r="35" spans="1:10" ht="13.5">
      <c r="A35" s="30">
        <v>40253</v>
      </c>
      <c r="B35" s="31" t="str">
        <f t="shared" si="0"/>
        <v>Út</v>
      </c>
      <c r="C35" s="36"/>
      <c r="D35" s="35">
        <f t="shared" si="1"/>
        <v>0</v>
      </c>
      <c r="E35" s="144"/>
      <c r="F35" s="145"/>
      <c r="G35" s="145"/>
      <c r="H35" s="145"/>
      <c r="I35" s="145"/>
      <c r="J35" s="146"/>
    </row>
    <row r="36" spans="1:10" ht="13.5">
      <c r="A36" s="30">
        <v>40254</v>
      </c>
      <c r="B36" s="31" t="str">
        <f t="shared" si="0"/>
        <v>St</v>
      </c>
      <c r="C36" s="36"/>
      <c r="D36" s="35">
        <f t="shared" si="1"/>
        <v>0</v>
      </c>
      <c r="E36" s="144"/>
      <c r="F36" s="145"/>
      <c r="G36" s="145"/>
      <c r="H36" s="145"/>
      <c r="I36" s="145"/>
      <c r="J36" s="146"/>
    </row>
    <row r="37" spans="1:10" ht="13.5">
      <c r="A37" s="30">
        <v>40255</v>
      </c>
      <c r="B37" s="31" t="str">
        <f t="shared" si="0"/>
        <v>Čt</v>
      </c>
      <c r="C37" s="36"/>
      <c r="D37" s="35">
        <f t="shared" si="1"/>
        <v>0</v>
      </c>
      <c r="E37" s="144"/>
      <c r="F37" s="145"/>
      <c r="G37" s="145"/>
      <c r="H37" s="145"/>
      <c r="I37" s="145"/>
      <c r="J37" s="146"/>
    </row>
    <row r="38" spans="1:10" ht="13.5">
      <c r="A38" s="30">
        <v>40256</v>
      </c>
      <c r="B38" s="31" t="str">
        <f t="shared" si="0"/>
        <v>Pá</v>
      </c>
      <c r="C38" s="36"/>
      <c r="D38" s="35">
        <f t="shared" si="1"/>
        <v>0</v>
      </c>
      <c r="E38" s="144"/>
      <c r="F38" s="145"/>
      <c r="G38" s="145"/>
      <c r="H38" s="145"/>
      <c r="I38" s="145"/>
      <c r="J38" s="146"/>
    </row>
    <row r="39" spans="1:10" ht="13.5">
      <c r="A39" s="55">
        <v>40257</v>
      </c>
      <c r="B39" s="56" t="str">
        <f t="shared" si="0"/>
        <v>So</v>
      </c>
      <c r="C39" s="61"/>
      <c r="D39" s="60">
        <f t="shared" si="1"/>
        <v>0</v>
      </c>
      <c r="E39" s="148"/>
      <c r="F39" s="149"/>
      <c r="G39" s="149"/>
      <c r="H39" s="149"/>
      <c r="I39" s="149"/>
      <c r="J39" s="150"/>
    </row>
    <row r="40" spans="1:10" ht="13.5">
      <c r="A40" s="55">
        <v>40258</v>
      </c>
      <c r="B40" s="56" t="str">
        <f t="shared" si="0"/>
        <v>Ne</v>
      </c>
      <c r="C40" s="61"/>
      <c r="D40" s="60">
        <f t="shared" si="1"/>
        <v>0</v>
      </c>
      <c r="E40" s="148"/>
      <c r="F40" s="149"/>
      <c r="G40" s="149"/>
      <c r="H40" s="149"/>
      <c r="I40" s="149"/>
      <c r="J40" s="150"/>
    </row>
    <row r="41" spans="1:10" ht="13.5">
      <c r="A41" s="30">
        <v>40259</v>
      </c>
      <c r="B41" s="31" t="str">
        <f t="shared" si="0"/>
        <v>Po</v>
      </c>
      <c r="C41" s="36"/>
      <c r="D41" s="35">
        <f t="shared" si="1"/>
        <v>0</v>
      </c>
      <c r="E41" s="144"/>
      <c r="F41" s="145"/>
      <c r="G41" s="145"/>
      <c r="H41" s="145"/>
      <c r="I41" s="145"/>
      <c r="J41" s="146"/>
    </row>
    <row r="42" spans="1:10" ht="13.5">
      <c r="A42" s="30">
        <v>40260</v>
      </c>
      <c r="B42" s="31" t="str">
        <f t="shared" si="0"/>
        <v>Út</v>
      </c>
      <c r="C42" s="36"/>
      <c r="D42" s="35">
        <f t="shared" si="1"/>
        <v>0</v>
      </c>
      <c r="E42" s="144"/>
      <c r="F42" s="145"/>
      <c r="G42" s="145"/>
      <c r="H42" s="145"/>
      <c r="I42" s="145"/>
      <c r="J42" s="146"/>
    </row>
    <row r="43" spans="1:10" ht="13.5">
      <c r="A43" s="30">
        <v>40261</v>
      </c>
      <c r="B43" s="31" t="str">
        <f t="shared" si="0"/>
        <v>St</v>
      </c>
      <c r="C43" s="36"/>
      <c r="D43" s="35">
        <f t="shared" si="1"/>
        <v>0</v>
      </c>
      <c r="E43" s="144"/>
      <c r="F43" s="145"/>
      <c r="G43" s="145"/>
      <c r="H43" s="145"/>
      <c r="I43" s="145"/>
      <c r="J43" s="146"/>
    </row>
    <row r="44" spans="1:10" ht="13.5">
      <c r="A44" s="30">
        <v>40262</v>
      </c>
      <c r="B44" s="31" t="str">
        <f t="shared" si="0"/>
        <v>Čt</v>
      </c>
      <c r="C44" s="36"/>
      <c r="D44" s="35">
        <f t="shared" si="1"/>
        <v>0</v>
      </c>
      <c r="E44" s="144"/>
      <c r="F44" s="145"/>
      <c r="G44" s="145"/>
      <c r="H44" s="145"/>
      <c r="I44" s="145"/>
      <c r="J44" s="146"/>
    </row>
    <row r="45" spans="1:10" ht="13.5">
      <c r="A45" s="30">
        <v>40263</v>
      </c>
      <c r="B45" s="31" t="str">
        <f t="shared" si="0"/>
        <v>Pá</v>
      </c>
      <c r="C45" s="36"/>
      <c r="D45" s="35">
        <f t="shared" si="1"/>
        <v>0</v>
      </c>
      <c r="E45" s="144"/>
      <c r="F45" s="145"/>
      <c r="G45" s="145"/>
      <c r="H45" s="145"/>
      <c r="I45" s="145"/>
      <c r="J45" s="146"/>
    </row>
    <row r="46" spans="1:10" ht="13.5">
      <c r="A46" s="55">
        <v>40264</v>
      </c>
      <c r="B46" s="56" t="str">
        <f t="shared" si="0"/>
        <v>So</v>
      </c>
      <c r="C46" s="61"/>
      <c r="D46" s="60">
        <f t="shared" si="1"/>
        <v>0</v>
      </c>
      <c r="E46" s="180"/>
      <c r="F46" s="149"/>
      <c r="G46" s="149"/>
      <c r="H46" s="149"/>
      <c r="I46" s="149"/>
      <c r="J46" s="150"/>
    </row>
    <row r="47" spans="1:10" ht="13.5">
      <c r="A47" s="55">
        <v>40265</v>
      </c>
      <c r="B47" s="56" t="str">
        <f t="shared" si="0"/>
        <v>Ne</v>
      </c>
      <c r="C47" s="61"/>
      <c r="D47" s="60">
        <f t="shared" si="1"/>
        <v>0</v>
      </c>
      <c r="E47" s="180"/>
      <c r="F47" s="149"/>
      <c r="G47" s="149"/>
      <c r="H47" s="149"/>
      <c r="I47" s="149"/>
      <c r="J47" s="150"/>
    </row>
    <row r="48" spans="1:10" ht="13.5">
      <c r="A48" s="30">
        <v>40266</v>
      </c>
      <c r="B48" s="31" t="str">
        <f t="shared" si="0"/>
        <v>Po</v>
      </c>
      <c r="C48" s="36"/>
      <c r="D48" s="35">
        <f t="shared" si="1"/>
        <v>0</v>
      </c>
      <c r="E48" s="147"/>
      <c r="F48" s="145"/>
      <c r="G48" s="145"/>
      <c r="H48" s="145"/>
      <c r="I48" s="145"/>
      <c r="J48" s="146"/>
    </row>
    <row r="49" spans="1:10" ht="13.5">
      <c r="A49" s="30">
        <v>40267</v>
      </c>
      <c r="B49" s="31" t="str">
        <f t="shared" si="0"/>
        <v>Út</v>
      </c>
      <c r="C49" s="36"/>
      <c r="D49" s="35">
        <f t="shared" si="1"/>
        <v>0</v>
      </c>
      <c r="E49" s="144"/>
      <c r="F49" s="145"/>
      <c r="G49" s="145"/>
      <c r="H49" s="145"/>
      <c r="I49" s="145"/>
      <c r="J49" s="146"/>
    </row>
    <row r="50" spans="1:10" ht="14.25" thickBot="1">
      <c r="A50" s="30">
        <v>40268</v>
      </c>
      <c r="B50" s="31" t="str">
        <f t="shared" si="0"/>
        <v>St</v>
      </c>
      <c r="C50" s="37"/>
      <c r="D50" s="38">
        <f t="shared" si="1"/>
        <v>0</v>
      </c>
      <c r="E50" s="181"/>
      <c r="F50" s="182"/>
      <c r="G50" s="182"/>
      <c r="H50" s="182"/>
      <c r="I50" s="182"/>
      <c r="J50" s="183"/>
    </row>
    <row r="51" spans="1:10" ht="13.5" thickBot="1">
      <c r="A51" s="39" t="s">
        <v>22</v>
      </c>
      <c r="B51" s="40"/>
      <c r="C51" s="41"/>
      <c r="D51" s="65">
        <f>SUM(C20:C50)</f>
        <v>0</v>
      </c>
      <c r="E51" s="136" t="s">
        <v>23</v>
      </c>
      <c r="F51" s="137"/>
      <c r="G51" s="41"/>
      <c r="H51" s="41"/>
      <c r="I51" s="41"/>
      <c r="J51" s="26"/>
    </row>
    <row r="52" spans="1:10" ht="13.5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3.5" thickBot="1">
      <c r="A53" s="117" t="s">
        <v>24</v>
      </c>
      <c r="B53" s="118"/>
      <c r="C53" s="118"/>
      <c r="D53" s="118"/>
      <c r="E53" s="120"/>
      <c r="F53" s="43"/>
      <c r="G53" s="117" t="s">
        <v>25</v>
      </c>
      <c r="H53" s="118"/>
      <c r="I53" s="118"/>
      <c r="J53" s="120"/>
    </row>
    <row r="54" spans="1:10" ht="12.75">
      <c r="A54" s="138" t="s">
        <v>26</v>
      </c>
      <c r="B54" s="139"/>
      <c r="C54" s="139"/>
      <c r="D54" s="140"/>
      <c r="E54" s="44"/>
      <c r="F54" s="45"/>
      <c r="G54" s="138" t="s">
        <v>27</v>
      </c>
      <c r="H54" s="141"/>
      <c r="I54" s="142"/>
      <c r="J54" s="143"/>
    </row>
    <row r="55" spans="1:10" ht="12.75">
      <c r="A55" s="121" t="s">
        <v>28</v>
      </c>
      <c r="B55" s="122"/>
      <c r="C55" s="122"/>
      <c r="D55" s="123"/>
      <c r="E55" s="46"/>
      <c r="F55" s="45"/>
      <c r="G55" s="121" t="s">
        <v>28</v>
      </c>
      <c r="H55" s="124"/>
      <c r="I55" s="125"/>
      <c r="J55" s="126"/>
    </row>
    <row r="56" spans="1:10" ht="13.5" thickBot="1">
      <c r="A56" s="127" t="s">
        <v>29</v>
      </c>
      <c r="B56" s="128"/>
      <c r="C56" s="128"/>
      <c r="D56" s="129"/>
      <c r="E56" s="47">
        <f>J13*8*E55</f>
        <v>0</v>
      </c>
      <c r="F56" s="45"/>
      <c r="G56" s="127" t="s">
        <v>30</v>
      </c>
      <c r="H56" s="130"/>
      <c r="I56" s="131">
        <f>J13*8*I55</f>
        <v>0</v>
      </c>
      <c r="J56" s="132"/>
    </row>
    <row r="57" spans="1:10" ht="13.5" customHeight="1" thickBot="1">
      <c r="A57" s="48"/>
      <c r="B57" s="48"/>
      <c r="C57" s="48"/>
      <c r="D57" s="48"/>
      <c r="E57" s="48"/>
      <c r="F57" s="48"/>
      <c r="G57" s="48"/>
      <c r="H57" s="48"/>
      <c r="I57" s="48"/>
      <c r="J57" s="48"/>
    </row>
    <row r="58" spans="1:10" ht="13.5" thickBot="1">
      <c r="A58" s="39" t="s">
        <v>31</v>
      </c>
      <c r="B58" s="25"/>
      <c r="C58" s="25"/>
      <c r="D58" s="25"/>
      <c r="E58" s="25"/>
      <c r="F58" s="25"/>
      <c r="G58" s="114">
        <f>D51+E56+I56</f>
        <v>0</v>
      </c>
      <c r="H58" s="115"/>
      <c r="I58" s="116"/>
      <c r="J58" s="26" t="s">
        <v>23</v>
      </c>
    </row>
    <row r="59" spans="1:10" ht="13.5" thickBot="1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3.5" thickBot="1">
      <c r="A60" s="117" t="s">
        <v>32</v>
      </c>
      <c r="B60" s="118"/>
      <c r="C60" s="118"/>
      <c r="D60" s="119"/>
      <c r="E60" s="49"/>
      <c r="F60" s="45"/>
      <c r="G60" s="117" t="s">
        <v>32</v>
      </c>
      <c r="H60" s="118"/>
      <c r="I60" s="120"/>
      <c r="J60" s="49"/>
    </row>
    <row r="61" spans="1:10" ht="51.75" customHeight="1" thickBot="1">
      <c r="A61" s="117" t="s">
        <v>33</v>
      </c>
      <c r="B61" s="118"/>
      <c r="C61" s="118"/>
      <c r="D61" s="119"/>
      <c r="E61" s="50"/>
      <c r="F61" s="45"/>
      <c r="G61" s="117" t="s">
        <v>34</v>
      </c>
      <c r="H61" s="118"/>
      <c r="I61" s="120"/>
      <c r="J61" s="50"/>
    </row>
  </sheetData>
  <sheetProtection/>
  <mergeCells count="66">
    <mergeCell ref="A1:G1"/>
    <mergeCell ref="H1:J1"/>
    <mergeCell ref="A2:J5"/>
    <mergeCell ref="A7:E7"/>
    <mergeCell ref="A8:E8"/>
    <mergeCell ref="G8:I8"/>
    <mergeCell ref="G9:I9"/>
    <mergeCell ref="G10:I10"/>
    <mergeCell ref="A11:D11"/>
    <mergeCell ref="A12:D12"/>
    <mergeCell ref="A13:D13"/>
    <mergeCell ref="G13:I13"/>
    <mergeCell ref="A14:C14"/>
    <mergeCell ref="G14:I14"/>
    <mergeCell ref="A15:C15"/>
    <mergeCell ref="G15:I15"/>
    <mergeCell ref="G16:I16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E44:J44"/>
    <mergeCell ref="E45:J45"/>
    <mergeCell ref="E46:J46"/>
    <mergeCell ref="E47:J47"/>
    <mergeCell ref="E48:J48"/>
    <mergeCell ref="E49:J49"/>
    <mergeCell ref="I56:J56"/>
    <mergeCell ref="E50:J50"/>
    <mergeCell ref="E51:F51"/>
    <mergeCell ref="A53:E53"/>
    <mergeCell ref="G53:J53"/>
    <mergeCell ref="A54:D54"/>
    <mergeCell ref="G54:H54"/>
    <mergeCell ref="I54:J54"/>
    <mergeCell ref="G58:I58"/>
    <mergeCell ref="A60:D60"/>
    <mergeCell ref="G60:I60"/>
    <mergeCell ref="A61:D61"/>
    <mergeCell ref="G61:I61"/>
    <mergeCell ref="A55:D55"/>
    <mergeCell ref="G55:H55"/>
    <mergeCell ref="I55:J55"/>
    <mergeCell ref="A56:D56"/>
    <mergeCell ref="G56:H56"/>
  </mergeCells>
  <conditionalFormatting sqref="G58:I58">
    <cfRule type="cellIs" priority="1" dxfId="0" operator="lessThan" stopIfTrue="1">
      <formula>E15*8*J13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69" r:id="rId4"/>
  <headerFooter alignWithMargins="0">
    <oddHeader>&amp;L&amp;G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8" sqref="A8:E8"/>
    </sheetView>
  </sheetViews>
  <sheetFormatPr defaultColWidth="9.140625" defaultRowHeight="12.75"/>
  <cols>
    <col min="1" max="1" width="5.421875" style="3" customWidth="1"/>
    <col min="2" max="2" width="3.421875" style="3" customWidth="1"/>
    <col min="3" max="3" width="10.28125" style="3" customWidth="1"/>
    <col min="4" max="4" width="11.140625" style="3" customWidth="1"/>
    <col min="5" max="5" width="30.140625" style="3" customWidth="1"/>
    <col min="6" max="6" width="2.00390625" style="3" customWidth="1"/>
    <col min="7" max="7" width="7.8515625" style="3" customWidth="1"/>
    <col min="8" max="8" width="13.7109375" style="3" customWidth="1"/>
    <col min="9" max="9" width="5.8515625" style="3" customWidth="1"/>
    <col min="10" max="10" width="35.28125" style="3" customWidth="1"/>
  </cols>
  <sheetData>
    <row r="1" spans="1:10" ht="15">
      <c r="A1" s="171"/>
      <c r="B1" s="171"/>
      <c r="C1" s="171"/>
      <c r="D1" s="171"/>
      <c r="E1" s="171"/>
      <c r="F1" s="171"/>
      <c r="G1" s="171"/>
      <c r="H1" s="172"/>
      <c r="I1" s="172"/>
      <c r="J1" s="172"/>
    </row>
    <row r="2" spans="1:10" ht="12.75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.75">
      <c r="A3" s="171"/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2.75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2.75">
      <c r="A5" s="171"/>
      <c r="B5" s="171"/>
      <c r="C5" s="171"/>
      <c r="D5" s="171"/>
      <c r="E5" s="171"/>
      <c r="F5" s="171"/>
      <c r="G5" s="171"/>
      <c r="H5" s="171"/>
      <c r="I5" s="171"/>
      <c r="J5" s="171"/>
    </row>
    <row r="6" spans="1:9" ht="12.75">
      <c r="A6" s="1"/>
      <c r="B6" s="1"/>
      <c r="C6" s="2"/>
      <c r="D6" s="2"/>
      <c r="E6" s="2"/>
      <c r="F6" s="2"/>
      <c r="G6" s="2"/>
      <c r="H6" s="2"/>
      <c r="I6" s="2"/>
    </row>
    <row r="7" spans="1:10" ht="17.25" thickBot="1">
      <c r="A7" s="173"/>
      <c r="B7" s="173"/>
      <c r="C7" s="173"/>
      <c r="D7" s="173"/>
      <c r="E7" s="173"/>
      <c r="F7" s="4"/>
      <c r="G7" s="4"/>
      <c r="H7" s="4"/>
      <c r="I7" s="4"/>
      <c r="J7" s="4"/>
    </row>
    <row r="8" spans="1:10" ht="18.75" thickBot="1">
      <c r="A8" s="174" t="s">
        <v>0</v>
      </c>
      <c r="B8" s="174"/>
      <c r="C8" s="174"/>
      <c r="D8" s="174"/>
      <c r="E8" s="174"/>
      <c r="F8" s="5"/>
      <c r="G8" s="167" t="s">
        <v>1</v>
      </c>
      <c r="H8" s="168"/>
      <c r="I8" s="169"/>
      <c r="J8" s="6" t="s">
        <v>35</v>
      </c>
    </row>
    <row r="9" spans="1:10" ht="13.5" thickBot="1">
      <c r="A9" s="5"/>
      <c r="B9" s="5"/>
      <c r="C9" s="5"/>
      <c r="D9" s="5"/>
      <c r="E9" s="5"/>
      <c r="F9" s="5"/>
      <c r="G9" s="164" t="s">
        <v>2</v>
      </c>
      <c r="H9" s="165"/>
      <c r="I9" s="166"/>
      <c r="J9" s="7" t="s">
        <v>36</v>
      </c>
    </row>
    <row r="10" spans="1:10" ht="26.25" thickBot="1">
      <c r="A10" s="5"/>
      <c r="B10" s="5"/>
      <c r="C10" s="8"/>
      <c r="D10" s="8"/>
      <c r="E10" s="5" t="s">
        <v>3</v>
      </c>
      <c r="F10" s="8"/>
      <c r="G10" s="167" t="s">
        <v>4</v>
      </c>
      <c r="H10" s="168"/>
      <c r="I10" s="169"/>
      <c r="J10" s="9" t="s">
        <v>5</v>
      </c>
    </row>
    <row r="11" spans="1:10" ht="17.25" thickBot="1">
      <c r="A11" s="117" t="s">
        <v>6</v>
      </c>
      <c r="B11" s="118"/>
      <c r="C11" s="118"/>
      <c r="D11" s="170"/>
      <c r="E11" s="10"/>
      <c r="F11" s="11"/>
      <c r="G11" s="12" t="s">
        <v>7</v>
      </c>
      <c r="H11" s="13"/>
      <c r="I11" s="13"/>
      <c r="J11" s="64" t="s">
        <v>55</v>
      </c>
    </row>
    <row r="12" spans="1:10" ht="17.25" thickBot="1">
      <c r="A12" s="117" t="s">
        <v>8</v>
      </c>
      <c r="B12" s="118"/>
      <c r="C12" s="118"/>
      <c r="D12" s="170"/>
      <c r="E12" s="14"/>
      <c r="F12" s="11"/>
      <c r="G12" s="12" t="s">
        <v>9</v>
      </c>
      <c r="H12" s="13"/>
      <c r="I12" s="13"/>
      <c r="J12" s="15"/>
    </row>
    <row r="13" spans="1:10" ht="17.25" thickBot="1">
      <c r="A13" s="117" t="s">
        <v>10</v>
      </c>
      <c r="B13" s="118"/>
      <c r="C13" s="118"/>
      <c r="D13" s="170"/>
      <c r="E13" s="14" t="s">
        <v>49</v>
      </c>
      <c r="F13" s="11"/>
      <c r="G13" s="117" t="s">
        <v>11</v>
      </c>
      <c r="H13" s="118"/>
      <c r="I13" s="120"/>
      <c r="J13" s="16">
        <f>J12/160</f>
        <v>0</v>
      </c>
    </row>
    <row r="14" spans="1:10" ht="17.25" thickBot="1">
      <c r="A14" s="156" t="s">
        <v>12</v>
      </c>
      <c r="B14" s="157"/>
      <c r="C14" s="157"/>
      <c r="D14" s="17"/>
      <c r="E14" s="18">
        <v>2010</v>
      </c>
      <c r="F14" s="11"/>
      <c r="G14" s="117" t="s">
        <v>13</v>
      </c>
      <c r="H14" s="118"/>
      <c r="I14" s="118"/>
      <c r="J14" s="19"/>
    </row>
    <row r="15" spans="1:10" ht="17.25" thickBot="1">
      <c r="A15" s="156" t="s">
        <v>14</v>
      </c>
      <c r="B15" s="157"/>
      <c r="C15" s="157"/>
      <c r="D15" s="17"/>
      <c r="E15" s="20">
        <v>21</v>
      </c>
      <c r="F15" s="11"/>
      <c r="G15" s="158" t="s">
        <v>15</v>
      </c>
      <c r="H15" s="159"/>
      <c r="I15" s="159"/>
      <c r="J15" s="19"/>
    </row>
    <row r="16" spans="1:10" ht="17.25" thickBot="1">
      <c r="A16" s="8"/>
      <c r="B16" s="8"/>
      <c r="C16" s="8"/>
      <c r="D16" s="8"/>
      <c r="E16" s="21"/>
      <c r="F16" s="11"/>
      <c r="G16" s="158" t="s">
        <v>16</v>
      </c>
      <c r="H16" s="159"/>
      <c r="I16" s="160"/>
      <c r="J16" s="22">
        <v>0</v>
      </c>
    </row>
    <row r="17" spans="1:6" ht="17.25" thickBot="1">
      <c r="A17" s="23"/>
      <c r="B17" s="23"/>
      <c r="C17" s="23"/>
      <c r="D17" s="23"/>
      <c r="E17" s="23"/>
      <c r="F17" s="23"/>
    </row>
    <row r="18" spans="1:10" ht="13.5" thickBot="1">
      <c r="A18" s="24" t="s">
        <v>17</v>
      </c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39" thickBot="1">
      <c r="A19" s="27" t="s">
        <v>18</v>
      </c>
      <c r="B19" s="27"/>
      <c r="C19" s="28" t="s">
        <v>19</v>
      </c>
      <c r="D19" s="29" t="s">
        <v>20</v>
      </c>
      <c r="E19" s="161" t="s">
        <v>21</v>
      </c>
      <c r="F19" s="162"/>
      <c r="G19" s="162"/>
      <c r="H19" s="162"/>
      <c r="I19" s="162"/>
      <c r="J19" s="163"/>
    </row>
    <row r="20" spans="1:10" ht="13.5">
      <c r="A20" s="30">
        <v>40269</v>
      </c>
      <c r="B20" s="31" t="str">
        <f>IF(WEEKDAY(A20,2)=1,"Po",IF(WEEKDAY(A20,2)=2,"Út",IF(WEEKDAY(A20,2)=3,"St",IF(WEEKDAY(A20,2)=4,"Čt",IF(WEEKDAY(A20,2)=5,"Pá",IF(WEEKDAY(A20,2)=6,"So","Ne"))))))</f>
        <v>Čt</v>
      </c>
      <c r="C20" s="32"/>
      <c r="D20" s="33">
        <f>J12-C20</f>
        <v>0</v>
      </c>
      <c r="E20" s="175"/>
      <c r="F20" s="176"/>
      <c r="G20" s="176"/>
      <c r="H20" s="176"/>
      <c r="I20" s="176"/>
      <c r="J20" s="177"/>
    </row>
    <row r="21" spans="1:10" ht="13.5">
      <c r="A21" s="30">
        <v>40270</v>
      </c>
      <c r="B21" s="31" t="str">
        <f aca="true" t="shared" si="0" ref="B21:B49">IF(WEEKDAY(A21,2)=1,"Po",IF(WEEKDAY(A21,2)=2,"Út",IF(WEEKDAY(A21,2)=3,"St",IF(WEEKDAY(A21,2)=4,"Čt",IF(WEEKDAY(A21,2)=5,"Pá",IF(WEEKDAY(A21,2)=6,"So","Ne"))))))</f>
        <v>Pá</v>
      </c>
      <c r="C21" s="34"/>
      <c r="D21" s="35">
        <f aca="true" t="shared" si="1" ref="D21:D50">D20-C21</f>
        <v>0</v>
      </c>
      <c r="E21" s="144"/>
      <c r="F21" s="178"/>
      <c r="G21" s="178"/>
      <c r="H21" s="178"/>
      <c r="I21" s="178"/>
      <c r="J21" s="179"/>
    </row>
    <row r="22" spans="1:10" ht="13.5">
      <c r="A22" s="55">
        <v>40271</v>
      </c>
      <c r="B22" s="56" t="str">
        <f t="shared" si="0"/>
        <v>So</v>
      </c>
      <c r="C22" s="59"/>
      <c r="D22" s="60">
        <f t="shared" si="1"/>
        <v>0</v>
      </c>
      <c r="E22" s="148"/>
      <c r="F22" s="154"/>
      <c r="G22" s="154"/>
      <c r="H22" s="154"/>
      <c r="I22" s="154"/>
      <c r="J22" s="155"/>
    </row>
    <row r="23" spans="1:10" ht="13.5">
      <c r="A23" s="55">
        <v>40272</v>
      </c>
      <c r="B23" s="56" t="str">
        <f t="shared" si="0"/>
        <v>Ne</v>
      </c>
      <c r="C23" s="59"/>
      <c r="D23" s="60">
        <f t="shared" si="1"/>
        <v>0</v>
      </c>
      <c r="E23" s="148"/>
      <c r="F23" s="149"/>
      <c r="G23" s="149"/>
      <c r="H23" s="149"/>
      <c r="I23" s="149"/>
      <c r="J23" s="150"/>
    </row>
    <row r="24" spans="1:10" ht="13.5">
      <c r="A24" s="55">
        <v>40273</v>
      </c>
      <c r="B24" s="56" t="str">
        <f t="shared" si="0"/>
        <v>Po</v>
      </c>
      <c r="C24" s="59"/>
      <c r="D24" s="60">
        <f t="shared" si="1"/>
        <v>0</v>
      </c>
      <c r="E24" s="148"/>
      <c r="F24" s="149"/>
      <c r="G24" s="149"/>
      <c r="H24" s="149"/>
      <c r="I24" s="149"/>
      <c r="J24" s="150"/>
    </row>
    <row r="25" spans="1:10" ht="13.5">
      <c r="A25" s="30">
        <v>40274</v>
      </c>
      <c r="B25" s="31" t="str">
        <f t="shared" si="0"/>
        <v>Út</v>
      </c>
      <c r="C25" s="34"/>
      <c r="D25" s="35">
        <f t="shared" si="1"/>
        <v>0</v>
      </c>
      <c r="E25" s="144"/>
      <c r="F25" s="145"/>
      <c r="G25" s="145"/>
      <c r="H25" s="145"/>
      <c r="I25" s="145"/>
      <c r="J25" s="146"/>
    </row>
    <row r="26" spans="1:10" ht="13.5">
      <c r="A26" s="30">
        <v>40275</v>
      </c>
      <c r="B26" s="31" t="str">
        <f t="shared" si="0"/>
        <v>St</v>
      </c>
      <c r="C26" s="34"/>
      <c r="D26" s="35">
        <f t="shared" si="1"/>
        <v>0</v>
      </c>
      <c r="E26" s="144"/>
      <c r="F26" s="145"/>
      <c r="G26" s="145"/>
      <c r="H26" s="145"/>
      <c r="I26" s="145"/>
      <c r="J26" s="146"/>
    </row>
    <row r="27" spans="1:10" ht="13.5">
      <c r="A27" s="30">
        <v>40276</v>
      </c>
      <c r="B27" s="31" t="str">
        <f t="shared" si="0"/>
        <v>Čt</v>
      </c>
      <c r="C27" s="34"/>
      <c r="D27" s="35">
        <f t="shared" si="1"/>
        <v>0</v>
      </c>
      <c r="E27" s="144"/>
      <c r="F27" s="145"/>
      <c r="G27" s="145"/>
      <c r="H27" s="145"/>
      <c r="I27" s="145"/>
      <c r="J27" s="146"/>
    </row>
    <row r="28" spans="1:10" ht="13.5">
      <c r="A28" s="30">
        <v>40277</v>
      </c>
      <c r="B28" s="31" t="str">
        <f t="shared" si="0"/>
        <v>Pá</v>
      </c>
      <c r="C28" s="34"/>
      <c r="D28" s="35">
        <f t="shared" si="1"/>
        <v>0</v>
      </c>
      <c r="E28" s="144"/>
      <c r="F28" s="145"/>
      <c r="G28" s="145"/>
      <c r="H28" s="145"/>
      <c r="I28" s="145"/>
      <c r="J28" s="146"/>
    </row>
    <row r="29" spans="1:10" ht="13.5">
      <c r="A29" s="55">
        <v>40278</v>
      </c>
      <c r="B29" s="56" t="str">
        <f t="shared" si="0"/>
        <v>So</v>
      </c>
      <c r="C29" s="59"/>
      <c r="D29" s="60">
        <f t="shared" si="1"/>
        <v>0</v>
      </c>
      <c r="E29" s="148"/>
      <c r="F29" s="149"/>
      <c r="G29" s="149"/>
      <c r="H29" s="149"/>
      <c r="I29" s="149"/>
      <c r="J29" s="150"/>
    </row>
    <row r="30" spans="1:10" ht="13.5">
      <c r="A30" s="55">
        <v>40279</v>
      </c>
      <c r="B30" s="56" t="str">
        <f t="shared" si="0"/>
        <v>Ne</v>
      </c>
      <c r="C30" s="59"/>
      <c r="D30" s="60">
        <f t="shared" si="1"/>
        <v>0</v>
      </c>
      <c r="E30" s="180"/>
      <c r="F30" s="149"/>
      <c r="G30" s="149"/>
      <c r="H30" s="149"/>
      <c r="I30" s="149"/>
      <c r="J30" s="150"/>
    </row>
    <row r="31" spans="1:10" ht="13.5">
      <c r="A31" s="30">
        <v>40280</v>
      </c>
      <c r="B31" s="31" t="str">
        <f t="shared" si="0"/>
        <v>Po</v>
      </c>
      <c r="C31" s="34"/>
      <c r="D31" s="35">
        <f t="shared" si="1"/>
        <v>0</v>
      </c>
      <c r="E31" s="147"/>
      <c r="F31" s="145"/>
      <c r="G31" s="145"/>
      <c r="H31" s="145"/>
      <c r="I31" s="145"/>
      <c r="J31" s="146"/>
    </row>
    <row r="32" spans="1:10" ht="13.5">
      <c r="A32" s="30">
        <v>40281</v>
      </c>
      <c r="B32" s="31" t="str">
        <f t="shared" si="0"/>
        <v>Út</v>
      </c>
      <c r="C32" s="34"/>
      <c r="D32" s="35">
        <f t="shared" si="1"/>
        <v>0</v>
      </c>
      <c r="E32" s="147"/>
      <c r="F32" s="145"/>
      <c r="G32" s="145"/>
      <c r="H32" s="145"/>
      <c r="I32" s="145"/>
      <c r="J32" s="146"/>
    </row>
    <row r="33" spans="1:10" ht="13.5">
      <c r="A33" s="30">
        <v>40282</v>
      </c>
      <c r="B33" s="31" t="str">
        <f t="shared" si="0"/>
        <v>St</v>
      </c>
      <c r="C33" s="34"/>
      <c r="D33" s="35">
        <f t="shared" si="1"/>
        <v>0</v>
      </c>
      <c r="E33" s="147"/>
      <c r="F33" s="145"/>
      <c r="G33" s="145"/>
      <c r="H33" s="145"/>
      <c r="I33" s="145"/>
      <c r="J33" s="146"/>
    </row>
    <row r="34" spans="1:10" ht="13.5">
      <c r="A34" s="30">
        <v>40283</v>
      </c>
      <c r="B34" s="31" t="str">
        <f t="shared" si="0"/>
        <v>Čt</v>
      </c>
      <c r="C34" s="34"/>
      <c r="D34" s="35">
        <f t="shared" si="1"/>
        <v>0</v>
      </c>
      <c r="E34" s="147"/>
      <c r="F34" s="145"/>
      <c r="G34" s="145"/>
      <c r="H34" s="145"/>
      <c r="I34" s="145"/>
      <c r="J34" s="146"/>
    </row>
    <row r="35" spans="1:10" ht="13.5">
      <c r="A35" s="30">
        <v>40284</v>
      </c>
      <c r="B35" s="31" t="str">
        <f t="shared" si="0"/>
        <v>Pá</v>
      </c>
      <c r="C35" s="36"/>
      <c r="D35" s="35">
        <f t="shared" si="1"/>
        <v>0</v>
      </c>
      <c r="E35" s="144"/>
      <c r="F35" s="145"/>
      <c r="G35" s="145"/>
      <c r="H35" s="145"/>
      <c r="I35" s="145"/>
      <c r="J35" s="146"/>
    </row>
    <row r="36" spans="1:10" ht="13.5">
      <c r="A36" s="55">
        <v>40285</v>
      </c>
      <c r="B36" s="56" t="str">
        <f t="shared" si="0"/>
        <v>So</v>
      </c>
      <c r="C36" s="61"/>
      <c r="D36" s="60">
        <f t="shared" si="1"/>
        <v>0</v>
      </c>
      <c r="E36" s="148"/>
      <c r="F36" s="149"/>
      <c r="G36" s="149"/>
      <c r="H36" s="149"/>
      <c r="I36" s="149"/>
      <c r="J36" s="150"/>
    </row>
    <row r="37" spans="1:10" ht="13.5">
      <c r="A37" s="55">
        <v>40286</v>
      </c>
      <c r="B37" s="56" t="str">
        <f t="shared" si="0"/>
        <v>Ne</v>
      </c>
      <c r="C37" s="61"/>
      <c r="D37" s="60">
        <f t="shared" si="1"/>
        <v>0</v>
      </c>
      <c r="E37" s="148"/>
      <c r="F37" s="149"/>
      <c r="G37" s="149"/>
      <c r="H37" s="149"/>
      <c r="I37" s="149"/>
      <c r="J37" s="150"/>
    </row>
    <row r="38" spans="1:10" ht="13.5">
      <c r="A38" s="30">
        <v>40287</v>
      </c>
      <c r="B38" s="31" t="str">
        <f t="shared" si="0"/>
        <v>Po</v>
      </c>
      <c r="C38" s="36"/>
      <c r="D38" s="35">
        <f t="shared" si="1"/>
        <v>0</v>
      </c>
      <c r="E38" s="144"/>
      <c r="F38" s="145"/>
      <c r="G38" s="145"/>
      <c r="H38" s="145"/>
      <c r="I38" s="145"/>
      <c r="J38" s="146"/>
    </row>
    <row r="39" spans="1:10" ht="13.5">
      <c r="A39" s="30">
        <v>40288</v>
      </c>
      <c r="B39" s="31" t="str">
        <f t="shared" si="0"/>
        <v>Út</v>
      </c>
      <c r="C39" s="36"/>
      <c r="D39" s="35">
        <f t="shared" si="1"/>
        <v>0</v>
      </c>
      <c r="E39" s="144"/>
      <c r="F39" s="145"/>
      <c r="G39" s="145"/>
      <c r="H39" s="145"/>
      <c r="I39" s="145"/>
      <c r="J39" s="146"/>
    </row>
    <row r="40" spans="1:10" ht="13.5">
      <c r="A40" s="30">
        <v>40289</v>
      </c>
      <c r="B40" s="31" t="str">
        <f t="shared" si="0"/>
        <v>St</v>
      </c>
      <c r="C40" s="36"/>
      <c r="D40" s="35">
        <f t="shared" si="1"/>
        <v>0</v>
      </c>
      <c r="E40" s="144"/>
      <c r="F40" s="145"/>
      <c r="G40" s="145"/>
      <c r="H40" s="145"/>
      <c r="I40" s="145"/>
      <c r="J40" s="146"/>
    </row>
    <row r="41" spans="1:10" ht="13.5">
      <c r="A41" s="30">
        <v>40290</v>
      </c>
      <c r="B41" s="31" t="str">
        <f t="shared" si="0"/>
        <v>Čt</v>
      </c>
      <c r="C41" s="36"/>
      <c r="D41" s="35">
        <f t="shared" si="1"/>
        <v>0</v>
      </c>
      <c r="E41" s="144"/>
      <c r="F41" s="145"/>
      <c r="G41" s="145"/>
      <c r="H41" s="145"/>
      <c r="I41" s="145"/>
      <c r="J41" s="146"/>
    </row>
    <row r="42" spans="1:10" ht="13.5">
      <c r="A42" s="30">
        <v>40291</v>
      </c>
      <c r="B42" s="31" t="str">
        <f t="shared" si="0"/>
        <v>Pá</v>
      </c>
      <c r="C42" s="36"/>
      <c r="D42" s="35">
        <f t="shared" si="1"/>
        <v>0</v>
      </c>
      <c r="E42" s="144"/>
      <c r="F42" s="145"/>
      <c r="G42" s="145"/>
      <c r="H42" s="145"/>
      <c r="I42" s="145"/>
      <c r="J42" s="146"/>
    </row>
    <row r="43" spans="1:10" ht="13.5">
      <c r="A43" s="55">
        <v>40292</v>
      </c>
      <c r="B43" s="56" t="str">
        <f t="shared" si="0"/>
        <v>So</v>
      </c>
      <c r="C43" s="61"/>
      <c r="D43" s="60">
        <f t="shared" si="1"/>
        <v>0</v>
      </c>
      <c r="E43" s="148"/>
      <c r="F43" s="149"/>
      <c r="G43" s="149"/>
      <c r="H43" s="149"/>
      <c r="I43" s="149"/>
      <c r="J43" s="150"/>
    </row>
    <row r="44" spans="1:10" ht="13.5">
      <c r="A44" s="55">
        <v>40293</v>
      </c>
      <c r="B44" s="56" t="str">
        <f t="shared" si="0"/>
        <v>Ne</v>
      </c>
      <c r="C44" s="61"/>
      <c r="D44" s="60">
        <f t="shared" si="1"/>
        <v>0</v>
      </c>
      <c r="E44" s="148"/>
      <c r="F44" s="149"/>
      <c r="G44" s="149"/>
      <c r="H44" s="149"/>
      <c r="I44" s="149"/>
      <c r="J44" s="150"/>
    </row>
    <row r="45" spans="1:10" ht="13.5">
      <c r="A45" s="30">
        <v>40294</v>
      </c>
      <c r="B45" s="31" t="str">
        <f t="shared" si="0"/>
        <v>Po</v>
      </c>
      <c r="C45" s="36"/>
      <c r="D45" s="35">
        <f t="shared" si="1"/>
        <v>0</v>
      </c>
      <c r="E45" s="144"/>
      <c r="F45" s="145"/>
      <c r="G45" s="145"/>
      <c r="H45" s="145"/>
      <c r="I45" s="145"/>
      <c r="J45" s="146"/>
    </row>
    <row r="46" spans="1:10" ht="13.5">
      <c r="A46" s="30">
        <v>40295</v>
      </c>
      <c r="B46" s="31" t="str">
        <f t="shared" si="0"/>
        <v>Út</v>
      </c>
      <c r="C46" s="36"/>
      <c r="D46" s="35">
        <f t="shared" si="1"/>
        <v>0</v>
      </c>
      <c r="E46" s="147"/>
      <c r="F46" s="145"/>
      <c r="G46" s="145"/>
      <c r="H46" s="145"/>
      <c r="I46" s="145"/>
      <c r="J46" s="146"/>
    </row>
    <row r="47" spans="1:10" ht="13.5">
      <c r="A47" s="30">
        <v>40296</v>
      </c>
      <c r="B47" s="31" t="str">
        <f t="shared" si="0"/>
        <v>St</v>
      </c>
      <c r="C47" s="36"/>
      <c r="D47" s="35">
        <f t="shared" si="1"/>
        <v>0</v>
      </c>
      <c r="E47" s="147"/>
      <c r="F47" s="145"/>
      <c r="G47" s="145"/>
      <c r="H47" s="145"/>
      <c r="I47" s="145"/>
      <c r="J47" s="146"/>
    </row>
    <row r="48" spans="1:10" ht="13.5">
      <c r="A48" s="30">
        <v>40297</v>
      </c>
      <c r="B48" s="31" t="str">
        <f t="shared" si="0"/>
        <v>Čt</v>
      </c>
      <c r="C48" s="36"/>
      <c r="D48" s="35">
        <f t="shared" si="1"/>
        <v>0</v>
      </c>
      <c r="E48" s="147"/>
      <c r="F48" s="145"/>
      <c r="G48" s="145"/>
      <c r="H48" s="145"/>
      <c r="I48" s="145"/>
      <c r="J48" s="146"/>
    </row>
    <row r="49" spans="1:10" ht="13.5">
      <c r="A49" s="30">
        <v>40298</v>
      </c>
      <c r="B49" s="31" t="str">
        <f t="shared" si="0"/>
        <v>Pá</v>
      </c>
      <c r="C49" s="36"/>
      <c r="D49" s="35">
        <f t="shared" si="1"/>
        <v>0</v>
      </c>
      <c r="E49" s="144"/>
      <c r="F49" s="145"/>
      <c r="G49" s="145"/>
      <c r="H49" s="145"/>
      <c r="I49" s="145"/>
      <c r="J49" s="146"/>
    </row>
    <row r="50" spans="1:10" ht="14.25" thickBot="1">
      <c r="A50" s="30"/>
      <c r="B50" s="31"/>
      <c r="C50" s="37"/>
      <c r="D50" s="38">
        <f t="shared" si="1"/>
        <v>0</v>
      </c>
      <c r="E50" s="181"/>
      <c r="F50" s="182"/>
      <c r="G50" s="182"/>
      <c r="H50" s="182"/>
      <c r="I50" s="182"/>
      <c r="J50" s="183"/>
    </row>
    <row r="51" spans="1:10" ht="13.5" thickBot="1">
      <c r="A51" s="39" t="s">
        <v>22</v>
      </c>
      <c r="B51" s="40"/>
      <c r="C51" s="41"/>
      <c r="D51" s="65">
        <f>SUM(C20:C50)</f>
        <v>0</v>
      </c>
      <c r="E51" s="136" t="s">
        <v>23</v>
      </c>
      <c r="F51" s="137"/>
      <c r="G51" s="41"/>
      <c r="H51" s="41"/>
      <c r="I51" s="41"/>
      <c r="J51" s="26"/>
    </row>
    <row r="52" spans="1:10" ht="13.5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2.75">
      <c r="A53" s="184" t="s">
        <v>25</v>
      </c>
      <c r="B53" s="185"/>
      <c r="C53" s="185"/>
      <c r="D53" s="185"/>
      <c r="E53" s="186"/>
      <c r="F53" s="43"/>
      <c r="G53" s="187"/>
      <c r="H53" s="187"/>
      <c r="I53" s="187"/>
      <c r="J53" s="187"/>
    </row>
    <row r="54" spans="1:10" ht="12.75">
      <c r="A54" s="188" t="s">
        <v>27</v>
      </c>
      <c r="B54" s="189"/>
      <c r="C54" s="189"/>
      <c r="D54" s="189"/>
      <c r="E54" s="66"/>
      <c r="F54" s="45"/>
      <c r="G54" s="187"/>
      <c r="H54" s="187"/>
      <c r="I54" s="190"/>
      <c r="J54" s="190"/>
    </row>
    <row r="55" spans="1:10" ht="12.75">
      <c r="A55" s="188" t="s">
        <v>28</v>
      </c>
      <c r="B55" s="189"/>
      <c r="C55" s="189"/>
      <c r="D55" s="189"/>
      <c r="E55" s="46"/>
      <c r="F55" s="45"/>
      <c r="G55" s="187"/>
      <c r="H55" s="187"/>
      <c r="I55" s="191"/>
      <c r="J55" s="190"/>
    </row>
    <row r="56" spans="1:10" ht="13.5" customHeight="1" thickBot="1">
      <c r="A56" s="192" t="s">
        <v>30</v>
      </c>
      <c r="B56" s="193"/>
      <c r="C56" s="193"/>
      <c r="D56" s="193"/>
      <c r="E56" s="47">
        <f>F13*8*E55</f>
        <v>0</v>
      </c>
      <c r="F56" s="67"/>
      <c r="G56" s="194"/>
      <c r="H56" s="194"/>
      <c r="I56" s="195"/>
      <c r="J56" s="195"/>
    </row>
    <row r="57" spans="1:10" ht="13.5" customHeight="1" thickBot="1">
      <c r="A57" s="196" t="s">
        <v>31</v>
      </c>
      <c r="B57" s="196"/>
      <c r="C57" s="196"/>
      <c r="D57" s="196"/>
      <c r="E57" s="196"/>
      <c r="F57" s="196"/>
      <c r="G57" s="197">
        <f>J12</f>
        <v>0</v>
      </c>
      <c r="H57" s="197"/>
      <c r="I57" s="197"/>
      <c r="J57" s="48" t="s">
        <v>23</v>
      </c>
    </row>
    <row r="58" spans="1:10" ht="13.5" thickBot="1">
      <c r="A58" s="39" t="s">
        <v>56</v>
      </c>
      <c r="B58" s="25"/>
      <c r="C58" s="25"/>
      <c r="D58" s="25"/>
      <c r="E58" s="25"/>
      <c r="F58" s="25"/>
      <c r="G58" s="114">
        <f>D51+E56</f>
        <v>0</v>
      </c>
      <c r="H58" s="115"/>
      <c r="I58" s="116"/>
      <c r="J58" s="26" t="s">
        <v>23</v>
      </c>
    </row>
    <row r="59" spans="1:10" ht="13.5" thickBot="1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3.5" thickBot="1">
      <c r="A60" s="117" t="s">
        <v>32</v>
      </c>
      <c r="B60" s="118"/>
      <c r="C60" s="118"/>
      <c r="D60" s="119"/>
      <c r="E60" s="49"/>
      <c r="F60" s="45"/>
      <c r="G60" s="117" t="s">
        <v>32</v>
      </c>
      <c r="H60" s="118"/>
      <c r="I60" s="120"/>
      <c r="J60" s="49"/>
    </row>
    <row r="61" spans="1:10" ht="51.75" customHeight="1" thickBot="1">
      <c r="A61" s="117" t="s">
        <v>33</v>
      </c>
      <c r="B61" s="118"/>
      <c r="C61" s="118"/>
      <c r="D61" s="119"/>
      <c r="E61" s="50"/>
      <c r="F61" s="45"/>
      <c r="G61" s="117" t="s">
        <v>34</v>
      </c>
      <c r="H61" s="118"/>
      <c r="I61" s="120"/>
      <c r="J61" s="50"/>
    </row>
  </sheetData>
  <sheetProtection/>
  <mergeCells count="68">
    <mergeCell ref="A60:D60"/>
    <mergeCell ref="G60:I60"/>
    <mergeCell ref="A61:D61"/>
    <mergeCell ref="G61:I61"/>
    <mergeCell ref="A56:D56"/>
    <mergeCell ref="G56:H56"/>
    <mergeCell ref="I56:J56"/>
    <mergeCell ref="G58:I58"/>
    <mergeCell ref="A57:F57"/>
    <mergeCell ref="G57:I57"/>
    <mergeCell ref="A54:D54"/>
    <mergeCell ref="G54:H54"/>
    <mergeCell ref="I54:J54"/>
    <mergeCell ref="A55:D55"/>
    <mergeCell ref="G55:H55"/>
    <mergeCell ref="I55:J55"/>
    <mergeCell ref="E50:J50"/>
    <mergeCell ref="E51:F51"/>
    <mergeCell ref="A53:E53"/>
    <mergeCell ref="G53:J53"/>
    <mergeCell ref="E46:J46"/>
    <mergeCell ref="E47:J47"/>
    <mergeCell ref="E48:J48"/>
    <mergeCell ref="E49:J49"/>
    <mergeCell ref="E42:J42"/>
    <mergeCell ref="E43:J43"/>
    <mergeCell ref="E44:J44"/>
    <mergeCell ref="E45:J45"/>
    <mergeCell ref="E38:J38"/>
    <mergeCell ref="E39:J39"/>
    <mergeCell ref="E40:J40"/>
    <mergeCell ref="E41:J41"/>
    <mergeCell ref="E34:J34"/>
    <mergeCell ref="E35:J35"/>
    <mergeCell ref="E36:J36"/>
    <mergeCell ref="E37:J37"/>
    <mergeCell ref="E30:J30"/>
    <mergeCell ref="E31:J31"/>
    <mergeCell ref="E32:J32"/>
    <mergeCell ref="E33:J33"/>
    <mergeCell ref="E26:J26"/>
    <mergeCell ref="E27:J27"/>
    <mergeCell ref="E28:J28"/>
    <mergeCell ref="E29:J29"/>
    <mergeCell ref="E22:J22"/>
    <mergeCell ref="E23:J23"/>
    <mergeCell ref="E24:J24"/>
    <mergeCell ref="E25:J25"/>
    <mergeCell ref="G16:I16"/>
    <mergeCell ref="E19:J19"/>
    <mergeCell ref="E20:J20"/>
    <mergeCell ref="E21:J21"/>
    <mergeCell ref="A14:C14"/>
    <mergeCell ref="G14:I14"/>
    <mergeCell ref="A15:C15"/>
    <mergeCell ref="G15:I15"/>
    <mergeCell ref="A13:D13"/>
    <mergeCell ref="G13:I13"/>
    <mergeCell ref="A8:E8"/>
    <mergeCell ref="G8:I8"/>
    <mergeCell ref="G9:I9"/>
    <mergeCell ref="G10:I10"/>
    <mergeCell ref="A1:G1"/>
    <mergeCell ref="H1:J1"/>
    <mergeCell ref="A2:J5"/>
    <mergeCell ref="A7:E7"/>
    <mergeCell ref="A11:D11"/>
    <mergeCell ref="A12:D12"/>
  </mergeCells>
  <conditionalFormatting sqref="G58:I58">
    <cfRule type="cellIs" priority="1" dxfId="0" operator="lessThan" stopIfTrue="1">
      <formula>D51+E56+I56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69" r:id="rId4"/>
  <headerFooter alignWithMargins="0">
    <oddHeader>&amp;L&amp;G</odd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8" sqref="A8:E8"/>
    </sheetView>
  </sheetViews>
  <sheetFormatPr defaultColWidth="9.140625" defaultRowHeight="12.75"/>
  <cols>
    <col min="1" max="1" width="5.421875" style="3" customWidth="1"/>
    <col min="2" max="2" width="3.421875" style="3" customWidth="1"/>
    <col min="3" max="3" width="10.28125" style="3" customWidth="1"/>
    <col min="4" max="4" width="11.140625" style="3" customWidth="1"/>
    <col min="5" max="5" width="30.140625" style="3" customWidth="1"/>
    <col min="6" max="6" width="2.00390625" style="3" customWidth="1"/>
    <col min="7" max="7" width="7.8515625" style="3" customWidth="1"/>
    <col min="8" max="8" width="13.7109375" style="3" customWidth="1"/>
    <col min="9" max="9" width="5.8515625" style="3" customWidth="1"/>
    <col min="10" max="10" width="35.28125" style="3" customWidth="1"/>
  </cols>
  <sheetData>
    <row r="1" spans="1:10" ht="15">
      <c r="A1" s="171"/>
      <c r="B1" s="171"/>
      <c r="C1" s="171"/>
      <c r="D1" s="171"/>
      <c r="E1" s="171"/>
      <c r="F1" s="171"/>
      <c r="G1" s="171"/>
      <c r="H1" s="172"/>
      <c r="I1" s="172"/>
      <c r="J1" s="172"/>
    </row>
    <row r="2" spans="1:10" ht="12.75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.75">
      <c r="A3" s="171"/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2.75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2.75">
      <c r="A5" s="171"/>
      <c r="B5" s="171"/>
      <c r="C5" s="171"/>
      <c r="D5" s="171"/>
      <c r="E5" s="171"/>
      <c r="F5" s="171"/>
      <c r="G5" s="171"/>
      <c r="H5" s="171"/>
      <c r="I5" s="171"/>
      <c r="J5" s="171"/>
    </row>
    <row r="6" spans="1:9" ht="12.75">
      <c r="A6" s="1"/>
      <c r="B6" s="1"/>
      <c r="C6" s="2"/>
      <c r="D6" s="2"/>
      <c r="E6" s="2"/>
      <c r="F6" s="2"/>
      <c r="G6" s="2"/>
      <c r="H6" s="2"/>
      <c r="I6" s="2"/>
    </row>
    <row r="7" spans="1:10" ht="17.25" thickBot="1">
      <c r="A7" s="173"/>
      <c r="B7" s="173"/>
      <c r="C7" s="173"/>
      <c r="D7" s="173"/>
      <c r="E7" s="173"/>
      <c r="F7" s="4"/>
      <c r="G7" s="4"/>
      <c r="H7" s="4"/>
      <c r="I7" s="4"/>
      <c r="J7" s="4"/>
    </row>
    <row r="8" spans="1:10" ht="18.75" thickBot="1">
      <c r="A8" s="174" t="s">
        <v>0</v>
      </c>
      <c r="B8" s="174"/>
      <c r="C8" s="174"/>
      <c r="D8" s="174"/>
      <c r="E8" s="174"/>
      <c r="F8" s="5"/>
      <c r="G8" s="167" t="s">
        <v>1</v>
      </c>
      <c r="H8" s="168"/>
      <c r="I8" s="169"/>
      <c r="J8" s="6" t="s">
        <v>35</v>
      </c>
    </row>
    <row r="9" spans="1:10" ht="13.5" thickBot="1">
      <c r="A9" s="5"/>
      <c r="B9" s="5"/>
      <c r="C9" s="5"/>
      <c r="D9" s="5"/>
      <c r="E9" s="5"/>
      <c r="F9" s="5"/>
      <c r="G9" s="164" t="s">
        <v>2</v>
      </c>
      <c r="H9" s="165"/>
      <c r="I9" s="166"/>
      <c r="J9" s="7" t="s">
        <v>36</v>
      </c>
    </row>
    <row r="10" spans="1:10" ht="26.25" thickBot="1">
      <c r="A10" s="5"/>
      <c r="B10" s="5"/>
      <c r="C10" s="8"/>
      <c r="D10" s="8"/>
      <c r="E10" s="5" t="s">
        <v>3</v>
      </c>
      <c r="F10" s="8"/>
      <c r="G10" s="167" t="s">
        <v>4</v>
      </c>
      <c r="H10" s="168"/>
      <c r="I10" s="169"/>
      <c r="J10" s="9" t="s">
        <v>5</v>
      </c>
    </row>
    <row r="11" spans="1:10" ht="17.25" thickBot="1">
      <c r="A11" s="117" t="s">
        <v>6</v>
      </c>
      <c r="B11" s="118"/>
      <c r="C11" s="118"/>
      <c r="D11" s="170"/>
      <c r="E11" s="10"/>
      <c r="F11" s="11"/>
      <c r="G11" s="12" t="s">
        <v>7</v>
      </c>
      <c r="H11" s="13"/>
      <c r="I11" s="13"/>
      <c r="J11" s="64" t="s">
        <v>55</v>
      </c>
    </row>
    <row r="12" spans="1:10" ht="17.25" thickBot="1">
      <c r="A12" s="117" t="s">
        <v>8</v>
      </c>
      <c r="B12" s="118"/>
      <c r="C12" s="118"/>
      <c r="D12" s="170"/>
      <c r="E12" s="14"/>
      <c r="F12" s="11"/>
      <c r="G12" s="12" t="s">
        <v>9</v>
      </c>
      <c r="H12" s="13"/>
      <c r="I12" s="13"/>
      <c r="J12" s="15"/>
    </row>
    <row r="13" spans="1:10" ht="17.25" thickBot="1">
      <c r="A13" s="117" t="s">
        <v>10</v>
      </c>
      <c r="B13" s="118"/>
      <c r="C13" s="118"/>
      <c r="D13" s="170"/>
      <c r="E13" s="14" t="s">
        <v>50</v>
      </c>
      <c r="F13" s="11"/>
      <c r="G13" s="117" t="s">
        <v>11</v>
      </c>
      <c r="H13" s="118"/>
      <c r="I13" s="120"/>
      <c r="J13" s="16">
        <f>J12/160</f>
        <v>0</v>
      </c>
    </row>
    <row r="14" spans="1:10" ht="17.25" thickBot="1">
      <c r="A14" s="156" t="s">
        <v>12</v>
      </c>
      <c r="B14" s="157"/>
      <c r="C14" s="157"/>
      <c r="D14" s="17"/>
      <c r="E14" s="18">
        <v>2010</v>
      </c>
      <c r="F14" s="11"/>
      <c r="G14" s="117" t="s">
        <v>13</v>
      </c>
      <c r="H14" s="118"/>
      <c r="I14" s="118"/>
      <c r="J14" s="19"/>
    </row>
    <row r="15" spans="1:10" ht="17.25" thickBot="1">
      <c r="A15" s="156" t="s">
        <v>14</v>
      </c>
      <c r="B15" s="157"/>
      <c r="C15" s="157"/>
      <c r="D15" s="17"/>
      <c r="E15" s="20">
        <v>21</v>
      </c>
      <c r="F15" s="11"/>
      <c r="G15" s="158" t="s">
        <v>15</v>
      </c>
      <c r="H15" s="159"/>
      <c r="I15" s="159"/>
      <c r="J15" s="19"/>
    </row>
    <row r="16" spans="1:10" ht="17.25" thickBot="1">
      <c r="A16" s="8"/>
      <c r="B16" s="8"/>
      <c r="C16" s="8"/>
      <c r="D16" s="8"/>
      <c r="E16" s="21"/>
      <c r="F16" s="11"/>
      <c r="G16" s="158" t="s">
        <v>16</v>
      </c>
      <c r="H16" s="159"/>
      <c r="I16" s="160"/>
      <c r="J16" s="22">
        <v>0</v>
      </c>
    </row>
    <row r="17" spans="1:6" ht="17.25" thickBot="1">
      <c r="A17" s="23"/>
      <c r="B17" s="23"/>
      <c r="C17" s="23"/>
      <c r="D17" s="23"/>
      <c r="E17" s="23"/>
      <c r="F17" s="23"/>
    </row>
    <row r="18" spans="1:10" ht="13.5" thickBot="1">
      <c r="A18" s="24" t="s">
        <v>17</v>
      </c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39" thickBot="1">
      <c r="A19" s="27" t="s">
        <v>18</v>
      </c>
      <c r="B19" s="27"/>
      <c r="C19" s="28" t="s">
        <v>19</v>
      </c>
      <c r="D19" s="29" t="s">
        <v>20</v>
      </c>
      <c r="E19" s="161" t="s">
        <v>21</v>
      </c>
      <c r="F19" s="162"/>
      <c r="G19" s="162"/>
      <c r="H19" s="162"/>
      <c r="I19" s="162"/>
      <c r="J19" s="163"/>
    </row>
    <row r="20" spans="1:10" ht="13.5">
      <c r="A20" s="55">
        <v>40299</v>
      </c>
      <c r="B20" s="56" t="str">
        <f>IF(WEEKDAY(A20,2)=1,"Po",IF(WEEKDAY(A20,2)=2,"Út",IF(WEEKDAY(A20,2)=3,"St",IF(WEEKDAY(A20,2)=4,"Čt",IF(WEEKDAY(A20,2)=5,"Pá",IF(WEEKDAY(A20,2)=6,"So","Ne"))))))</f>
        <v>So</v>
      </c>
      <c r="C20" s="57"/>
      <c r="D20" s="58">
        <f>J12-C20</f>
        <v>0</v>
      </c>
      <c r="E20" s="151"/>
      <c r="F20" s="152"/>
      <c r="G20" s="152"/>
      <c r="H20" s="152"/>
      <c r="I20" s="152"/>
      <c r="J20" s="153"/>
    </row>
    <row r="21" spans="1:10" ht="13.5">
      <c r="A21" s="55">
        <v>40300</v>
      </c>
      <c r="B21" s="56" t="str">
        <f aca="true" t="shared" si="0" ref="B21:B50">IF(WEEKDAY(A21,2)=1,"Po",IF(WEEKDAY(A21,2)=2,"Út",IF(WEEKDAY(A21,2)=3,"St",IF(WEEKDAY(A21,2)=4,"Čt",IF(WEEKDAY(A21,2)=5,"Pá",IF(WEEKDAY(A21,2)=6,"So","Ne"))))))</f>
        <v>Ne</v>
      </c>
      <c r="C21" s="59"/>
      <c r="D21" s="60">
        <f aca="true" t="shared" si="1" ref="D21:D50">D20-C21</f>
        <v>0</v>
      </c>
      <c r="E21" s="148"/>
      <c r="F21" s="154"/>
      <c r="G21" s="154"/>
      <c r="H21" s="154"/>
      <c r="I21" s="154"/>
      <c r="J21" s="155"/>
    </row>
    <row r="22" spans="1:10" ht="13.5">
      <c r="A22" s="30">
        <v>40301</v>
      </c>
      <c r="B22" s="31" t="str">
        <f t="shared" si="0"/>
        <v>Po</v>
      </c>
      <c r="C22" s="34"/>
      <c r="D22" s="35">
        <f t="shared" si="1"/>
        <v>0</v>
      </c>
      <c r="E22" s="144"/>
      <c r="F22" s="178"/>
      <c r="G22" s="178"/>
      <c r="H22" s="178"/>
      <c r="I22" s="178"/>
      <c r="J22" s="179"/>
    </row>
    <row r="23" spans="1:10" ht="13.5">
      <c r="A23" s="30">
        <v>40302</v>
      </c>
      <c r="B23" s="31" t="str">
        <f t="shared" si="0"/>
        <v>Út</v>
      </c>
      <c r="C23" s="34"/>
      <c r="D23" s="35">
        <f t="shared" si="1"/>
        <v>0</v>
      </c>
      <c r="E23" s="144"/>
      <c r="F23" s="145"/>
      <c r="G23" s="145"/>
      <c r="H23" s="145"/>
      <c r="I23" s="145"/>
      <c r="J23" s="146"/>
    </row>
    <row r="24" spans="1:10" ht="13.5">
      <c r="A24" s="30">
        <v>40303</v>
      </c>
      <c r="B24" s="31" t="str">
        <f t="shared" si="0"/>
        <v>St</v>
      </c>
      <c r="C24" s="34"/>
      <c r="D24" s="35">
        <f t="shared" si="1"/>
        <v>0</v>
      </c>
      <c r="E24" s="144"/>
      <c r="F24" s="145"/>
      <c r="G24" s="145"/>
      <c r="H24" s="145"/>
      <c r="I24" s="145"/>
      <c r="J24" s="146"/>
    </row>
    <row r="25" spans="1:10" ht="13.5">
      <c r="A25" s="30">
        <v>40304</v>
      </c>
      <c r="B25" s="31" t="str">
        <f t="shared" si="0"/>
        <v>Čt</v>
      </c>
      <c r="C25" s="34"/>
      <c r="D25" s="35">
        <f t="shared" si="1"/>
        <v>0</v>
      </c>
      <c r="E25" s="144"/>
      <c r="F25" s="145"/>
      <c r="G25" s="145"/>
      <c r="H25" s="145"/>
      <c r="I25" s="145"/>
      <c r="J25" s="146"/>
    </row>
    <row r="26" spans="1:10" ht="13.5">
      <c r="A26" s="30">
        <v>40305</v>
      </c>
      <c r="B26" s="31" t="str">
        <f t="shared" si="0"/>
        <v>Pá</v>
      </c>
      <c r="C26" s="34"/>
      <c r="D26" s="35">
        <f t="shared" si="1"/>
        <v>0</v>
      </c>
      <c r="E26" s="144"/>
      <c r="F26" s="145"/>
      <c r="G26" s="145"/>
      <c r="H26" s="145"/>
      <c r="I26" s="145"/>
      <c r="J26" s="146"/>
    </row>
    <row r="27" spans="1:10" ht="13.5">
      <c r="A27" s="55">
        <v>40306</v>
      </c>
      <c r="B27" s="56" t="str">
        <f t="shared" si="0"/>
        <v>So</v>
      </c>
      <c r="C27" s="59"/>
      <c r="D27" s="60">
        <f t="shared" si="1"/>
        <v>0</v>
      </c>
      <c r="E27" s="148"/>
      <c r="F27" s="149"/>
      <c r="G27" s="149"/>
      <c r="H27" s="149"/>
      <c r="I27" s="149"/>
      <c r="J27" s="150"/>
    </row>
    <row r="28" spans="1:10" ht="13.5">
      <c r="A28" s="55">
        <v>40307</v>
      </c>
      <c r="B28" s="56" t="str">
        <f t="shared" si="0"/>
        <v>Ne</v>
      </c>
      <c r="C28" s="59"/>
      <c r="D28" s="60">
        <f t="shared" si="1"/>
        <v>0</v>
      </c>
      <c r="E28" s="148"/>
      <c r="F28" s="149"/>
      <c r="G28" s="149"/>
      <c r="H28" s="149"/>
      <c r="I28" s="149"/>
      <c r="J28" s="150"/>
    </row>
    <row r="29" spans="1:10" ht="13.5">
      <c r="A29" s="30">
        <v>40308</v>
      </c>
      <c r="B29" s="31" t="str">
        <f t="shared" si="0"/>
        <v>Po</v>
      </c>
      <c r="C29" s="34"/>
      <c r="D29" s="35">
        <f t="shared" si="1"/>
        <v>0</v>
      </c>
      <c r="E29" s="144"/>
      <c r="F29" s="145"/>
      <c r="G29" s="145"/>
      <c r="H29" s="145"/>
      <c r="I29" s="145"/>
      <c r="J29" s="146"/>
    </row>
    <row r="30" spans="1:10" ht="13.5">
      <c r="A30" s="30">
        <v>40309</v>
      </c>
      <c r="B30" s="31" t="str">
        <f t="shared" si="0"/>
        <v>Út</v>
      </c>
      <c r="C30" s="34"/>
      <c r="D30" s="35">
        <f t="shared" si="1"/>
        <v>0</v>
      </c>
      <c r="E30" s="147"/>
      <c r="F30" s="145"/>
      <c r="G30" s="145"/>
      <c r="H30" s="145"/>
      <c r="I30" s="145"/>
      <c r="J30" s="146"/>
    </row>
    <row r="31" spans="1:10" ht="13.5">
      <c r="A31" s="30">
        <v>40310</v>
      </c>
      <c r="B31" s="31" t="str">
        <f t="shared" si="0"/>
        <v>St</v>
      </c>
      <c r="C31" s="34"/>
      <c r="D31" s="35">
        <f t="shared" si="1"/>
        <v>0</v>
      </c>
      <c r="E31" s="147"/>
      <c r="F31" s="145"/>
      <c r="G31" s="145"/>
      <c r="H31" s="145"/>
      <c r="I31" s="145"/>
      <c r="J31" s="146"/>
    </row>
    <row r="32" spans="1:10" ht="13.5">
      <c r="A32" s="30">
        <v>40311</v>
      </c>
      <c r="B32" s="31" t="str">
        <f t="shared" si="0"/>
        <v>Čt</v>
      </c>
      <c r="C32" s="34"/>
      <c r="D32" s="35">
        <f t="shared" si="1"/>
        <v>0</v>
      </c>
      <c r="E32" s="147"/>
      <c r="F32" s="145"/>
      <c r="G32" s="145"/>
      <c r="H32" s="145"/>
      <c r="I32" s="145"/>
      <c r="J32" s="146"/>
    </row>
    <row r="33" spans="1:10" ht="13.5">
      <c r="A33" s="30">
        <v>40312</v>
      </c>
      <c r="B33" s="31" t="str">
        <f t="shared" si="0"/>
        <v>Pá</v>
      </c>
      <c r="C33" s="34"/>
      <c r="D33" s="35">
        <f t="shared" si="1"/>
        <v>0</v>
      </c>
      <c r="E33" s="147"/>
      <c r="F33" s="145"/>
      <c r="G33" s="145"/>
      <c r="H33" s="145"/>
      <c r="I33" s="145"/>
      <c r="J33" s="146"/>
    </row>
    <row r="34" spans="1:10" ht="13.5">
      <c r="A34" s="55">
        <v>40313</v>
      </c>
      <c r="B34" s="56" t="str">
        <f t="shared" si="0"/>
        <v>So</v>
      </c>
      <c r="C34" s="59"/>
      <c r="D34" s="60">
        <f t="shared" si="1"/>
        <v>0</v>
      </c>
      <c r="E34" s="180"/>
      <c r="F34" s="149"/>
      <c r="G34" s="149"/>
      <c r="H34" s="149"/>
      <c r="I34" s="149"/>
      <c r="J34" s="150"/>
    </row>
    <row r="35" spans="1:10" ht="13.5">
      <c r="A35" s="55">
        <v>40314</v>
      </c>
      <c r="B35" s="56" t="str">
        <f t="shared" si="0"/>
        <v>Ne</v>
      </c>
      <c r="C35" s="61"/>
      <c r="D35" s="60">
        <f t="shared" si="1"/>
        <v>0</v>
      </c>
      <c r="E35" s="148"/>
      <c r="F35" s="149"/>
      <c r="G35" s="149"/>
      <c r="H35" s="149"/>
      <c r="I35" s="149"/>
      <c r="J35" s="150"/>
    </row>
    <row r="36" spans="1:10" ht="13.5">
      <c r="A36" s="30">
        <v>40315</v>
      </c>
      <c r="B36" s="31" t="str">
        <f t="shared" si="0"/>
        <v>Po</v>
      </c>
      <c r="C36" s="36"/>
      <c r="D36" s="35">
        <f t="shared" si="1"/>
        <v>0</v>
      </c>
      <c r="E36" s="144"/>
      <c r="F36" s="145"/>
      <c r="G36" s="145"/>
      <c r="H36" s="145"/>
      <c r="I36" s="145"/>
      <c r="J36" s="146"/>
    </row>
    <row r="37" spans="1:10" ht="13.5">
      <c r="A37" s="30">
        <v>40316</v>
      </c>
      <c r="B37" s="31" t="str">
        <f t="shared" si="0"/>
        <v>Út</v>
      </c>
      <c r="C37" s="36"/>
      <c r="D37" s="35">
        <f t="shared" si="1"/>
        <v>0</v>
      </c>
      <c r="E37" s="144"/>
      <c r="F37" s="145"/>
      <c r="G37" s="145"/>
      <c r="H37" s="145"/>
      <c r="I37" s="145"/>
      <c r="J37" s="146"/>
    </row>
    <row r="38" spans="1:10" ht="13.5">
      <c r="A38" s="30">
        <v>40317</v>
      </c>
      <c r="B38" s="31" t="str">
        <f t="shared" si="0"/>
        <v>St</v>
      </c>
      <c r="C38" s="36"/>
      <c r="D38" s="35">
        <f t="shared" si="1"/>
        <v>0</v>
      </c>
      <c r="E38" s="144"/>
      <c r="F38" s="145"/>
      <c r="G38" s="145"/>
      <c r="H38" s="145"/>
      <c r="I38" s="145"/>
      <c r="J38" s="146"/>
    </row>
    <row r="39" spans="1:10" ht="13.5">
      <c r="A39" s="30">
        <v>40318</v>
      </c>
      <c r="B39" s="31" t="str">
        <f t="shared" si="0"/>
        <v>Čt</v>
      </c>
      <c r="C39" s="36"/>
      <c r="D39" s="35">
        <f t="shared" si="1"/>
        <v>0</v>
      </c>
      <c r="E39" s="144"/>
      <c r="F39" s="145"/>
      <c r="G39" s="145"/>
      <c r="H39" s="145"/>
      <c r="I39" s="145"/>
      <c r="J39" s="146"/>
    </row>
    <row r="40" spans="1:10" ht="13.5">
      <c r="A40" s="30">
        <v>40319</v>
      </c>
      <c r="B40" s="31" t="str">
        <f t="shared" si="0"/>
        <v>Pá</v>
      </c>
      <c r="C40" s="36"/>
      <c r="D40" s="35">
        <f t="shared" si="1"/>
        <v>0</v>
      </c>
      <c r="E40" s="144"/>
      <c r="F40" s="145"/>
      <c r="G40" s="145"/>
      <c r="H40" s="145"/>
      <c r="I40" s="145"/>
      <c r="J40" s="146"/>
    </row>
    <row r="41" spans="1:10" ht="13.5">
      <c r="A41" s="55">
        <v>40320</v>
      </c>
      <c r="B41" s="56" t="str">
        <f t="shared" si="0"/>
        <v>So</v>
      </c>
      <c r="C41" s="61"/>
      <c r="D41" s="60">
        <f t="shared" si="1"/>
        <v>0</v>
      </c>
      <c r="E41" s="148"/>
      <c r="F41" s="149"/>
      <c r="G41" s="149"/>
      <c r="H41" s="149"/>
      <c r="I41" s="149"/>
      <c r="J41" s="150"/>
    </row>
    <row r="42" spans="1:10" ht="13.5">
      <c r="A42" s="55">
        <v>40321</v>
      </c>
      <c r="B42" s="56" t="str">
        <f t="shared" si="0"/>
        <v>Ne</v>
      </c>
      <c r="C42" s="61"/>
      <c r="D42" s="60">
        <f t="shared" si="1"/>
        <v>0</v>
      </c>
      <c r="E42" s="148"/>
      <c r="F42" s="149"/>
      <c r="G42" s="149"/>
      <c r="H42" s="149"/>
      <c r="I42" s="149"/>
      <c r="J42" s="150"/>
    </row>
    <row r="43" spans="1:10" ht="13.5">
      <c r="A43" s="30">
        <v>40322</v>
      </c>
      <c r="B43" s="31" t="str">
        <f t="shared" si="0"/>
        <v>Po</v>
      </c>
      <c r="C43" s="36"/>
      <c r="D43" s="35">
        <f t="shared" si="1"/>
        <v>0</v>
      </c>
      <c r="E43" s="144"/>
      <c r="F43" s="145"/>
      <c r="G43" s="145"/>
      <c r="H43" s="145"/>
      <c r="I43" s="145"/>
      <c r="J43" s="146"/>
    </row>
    <row r="44" spans="1:10" ht="13.5">
      <c r="A44" s="30">
        <v>40323</v>
      </c>
      <c r="B44" s="31" t="str">
        <f t="shared" si="0"/>
        <v>Út</v>
      </c>
      <c r="C44" s="36"/>
      <c r="D44" s="35">
        <f t="shared" si="1"/>
        <v>0</v>
      </c>
      <c r="E44" s="144"/>
      <c r="F44" s="145"/>
      <c r="G44" s="145"/>
      <c r="H44" s="145"/>
      <c r="I44" s="145"/>
      <c r="J44" s="146"/>
    </row>
    <row r="45" spans="1:10" ht="13.5">
      <c r="A45" s="30">
        <v>40324</v>
      </c>
      <c r="B45" s="31" t="str">
        <f t="shared" si="0"/>
        <v>St</v>
      </c>
      <c r="C45" s="36"/>
      <c r="D45" s="35">
        <f t="shared" si="1"/>
        <v>0</v>
      </c>
      <c r="E45" s="144"/>
      <c r="F45" s="145"/>
      <c r="G45" s="145"/>
      <c r="H45" s="145"/>
      <c r="I45" s="145"/>
      <c r="J45" s="146"/>
    </row>
    <row r="46" spans="1:10" ht="13.5">
      <c r="A46" s="30">
        <v>40325</v>
      </c>
      <c r="B46" s="31" t="str">
        <f t="shared" si="0"/>
        <v>Čt</v>
      </c>
      <c r="C46" s="36"/>
      <c r="D46" s="35">
        <f t="shared" si="1"/>
        <v>0</v>
      </c>
      <c r="E46" s="147"/>
      <c r="F46" s="145"/>
      <c r="G46" s="145"/>
      <c r="H46" s="145"/>
      <c r="I46" s="145"/>
      <c r="J46" s="146"/>
    </row>
    <row r="47" spans="1:10" ht="13.5">
      <c r="A47" s="30">
        <v>40326</v>
      </c>
      <c r="B47" s="31" t="str">
        <f t="shared" si="0"/>
        <v>Pá</v>
      </c>
      <c r="C47" s="36"/>
      <c r="D47" s="35">
        <f t="shared" si="1"/>
        <v>0</v>
      </c>
      <c r="E47" s="147"/>
      <c r="F47" s="145"/>
      <c r="G47" s="145"/>
      <c r="H47" s="145"/>
      <c r="I47" s="145"/>
      <c r="J47" s="146"/>
    </row>
    <row r="48" spans="1:10" ht="13.5">
      <c r="A48" s="55">
        <v>40327</v>
      </c>
      <c r="B48" s="56" t="str">
        <f t="shared" si="0"/>
        <v>So</v>
      </c>
      <c r="C48" s="61"/>
      <c r="D48" s="60">
        <f t="shared" si="1"/>
        <v>0</v>
      </c>
      <c r="E48" s="180"/>
      <c r="F48" s="149"/>
      <c r="G48" s="149"/>
      <c r="H48" s="149"/>
      <c r="I48" s="149"/>
      <c r="J48" s="150"/>
    </row>
    <row r="49" spans="1:10" ht="13.5">
      <c r="A49" s="55">
        <v>40328</v>
      </c>
      <c r="B49" s="56" t="str">
        <f t="shared" si="0"/>
        <v>Ne</v>
      </c>
      <c r="C49" s="61"/>
      <c r="D49" s="60">
        <f t="shared" si="1"/>
        <v>0</v>
      </c>
      <c r="E49" s="148"/>
      <c r="F49" s="149"/>
      <c r="G49" s="149"/>
      <c r="H49" s="149"/>
      <c r="I49" s="149"/>
      <c r="J49" s="150"/>
    </row>
    <row r="50" spans="1:10" ht="14.25" thickBot="1">
      <c r="A50" s="30">
        <v>40329</v>
      </c>
      <c r="B50" s="31" t="str">
        <f t="shared" si="0"/>
        <v>Po</v>
      </c>
      <c r="C50" s="37"/>
      <c r="D50" s="38">
        <f t="shared" si="1"/>
        <v>0</v>
      </c>
      <c r="E50" s="181"/>
      <c r="F50" s="182"/>
      <c r="G50" s="182"/>
      <c r="H50" s="182"/>
      <c r="I50" s="182"/>
      <c r="J50" s="183"/>
    </row>
    <row r="51" spans="1:10" ht="13.5" thickBot="1">
      <c r="A51" s="39" t="s">
        <v>22</v>
      </c>
      <c r="B51" s="40"/>
      <c r="C51" s="41"/>
      <c r="D51" s="65">
        <f>SUM(C20:C50)</f>
        <v>0</v>
      </c>
      <c r="E51" s="136" t="s">
        <v>23</v>
      </c>
      <c r="F51" s="137"/>
      <c r="G51" s="41"/>
      <c r="H51" s="41"/>
      <c r="I51" s="41"/>
      <c r="J51" s="26"/>
    </row>
    <row r="52" spans="1:10" ht="13.5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2.75">
      <c r="A53" s="184" t="s">
        <v>25</v>
      </c>
      <c r="B53" s="185"/>
      <c r="C53" s="185"/>
      <c r="D53" s="185"/>
      <c r="E53" s="186"/>
      <c r="F53" s="43"/>
      <c r="G53" s="187"/>
      <c r="H53" s="187"/>
      <c r="I53" s="187"/>
      <c r="J53" s="187"/>
    </row>
    <row r="54" spans="1:10" ht="12.75">
      <c r="A54" s="188" t="s">
        <v>27</v>
      </c>
      <c r="B54" s="189"/>
      <c r="C54" s="189"/>
      <c r="D54" s="189"/>
      <c r="E54" s="66"/>
      <c r="F54" s="45"/>
      <c r="G54" s="187"/>
      <c r="H54" s="187"/>
      <c r="I54" s="190"/>
      <c r="J54" s="190"/>
    </row>
    <row r="55" spans="1:10" ht="12.75">
      <c r="A55" s="188" t="s">
        <v>28</v>
      </c>
      <c r="B55" s="189"/>
      <c r="C55" s="189"/>
      <c r="D55" s="189"/>
      <c r="E55" s="46"/>
      <c r="F55" s="45"/>
      <c r="G55" s="187"/>
      <c r="H55" s="187"/>
      <c r="I55" s="191"/>
      <c r="J55" s="190"/>
    </row>
    <row r="56" spans="1:10" ht="13.5" customHeight="1" thickBot="1">
      <c r="A56" s="192" t="s">
        <v>30</v>
      </c>
      <c r="B56" s="193"/>
      <c r="C56" s="193"/>
      <c r="D56" s="193"/>
      <c r="E56" s="47">
        <f>F13*8*E55</f>
        <v>0</v>
      </c>
      <c r="F56" s="67"/>
      <c r="G56" s="194"/>
      <c r="H56" s="194"/>
      <c r="I56" s="195"/>
      <c r="J56" s="195"/>
    </row>
    <row r="57" spans="1:10" ht="13.5" customHeight="1" thickBot="1">
      <c r="A57" s="196" t="s">
        <v>31</v>
      </c>
      <c r="B57" s="196"/>
      <c r="C57" s="196"/>
      <c r="D57" s="196"/>
      <c r="E57" s="196"/>
      <c r="F57" s="196"/>
      <c r="G57" s="197">
        <f>J12</f>
        <v>0</v>
      </c>
      <c r="H57" s="197"/>
      <c r="I57" s="197"/>
      <c r="J57" s="48" t="s">
        <v>23</v>
      </c>
    </row>
    <row r="58" spans="1:10" ht="13.5" thickBot="1">
      <c r="A58" s="39" t="s">
        <v>56</v>
      </c>
      <c r="B58" s="25"/>
      <c r="C58" s="25"/>
      <c r="D58" s="25"/>
      <c r="E58" s="25"/>
      <c r="F58" s="25"/>
      <c r="G58" s="114">
        <f>D51+E56</f>
        <v>0</v>
      </c>
      <c r="H58" s="115"/>
      <c r="I58" s="116"/>
      <c r="J58" s="26" t="s">
        <v>23</v>
      </c>
    </row>
    <row r="59" spans="1:10" ht="13.5" thickBot="1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3.5" thickBot="1">
      <c r="A60" s="117" t="s">
        <v>32</v>
      </c>
      <c r="B60" s="118"/>
      <c r="C60" s="118"/>
      <c r="D60" s="119"/>
      <c r="E60" s="49"/>
      <c r="F60" s="45"/>
      <c r="G60" s="117" t="s">
        <v>32</v>
      </c>
      <c r="H60" s="118"/>
      <c r="I60" s="120"/>
      <c r="J60" s="49"/>
    </row>
    <row r="61" spans="1:10" ht="51.75" customHeight="1" thickBot="1">
      <c r="A61" s="117" t="s">
        <v>33</v>
      </c>
      <c r="B61" s="118"/>
      <c r="C61" s="118"/>
      <c r="D61" s="119"/>
      <c r="E61" s="50"/>
      <c r="F61" s="45"/>
      <c r="G61" s="117" t="s">
        <v>34</v>
      </c>
      <c r="H61" s="118"/>
      <c r="I61" s="120"/>
      <c r="J61" s="50"/>
    </row>
  </sheetData>
  <sheetProtection/>
  <mergeCells count="68">
    <mergeCell ref="A1:G1"/>
    <mergeCell ref="H1:J1"/>
    <mergeCell ref="A2:J5"/>
    <mergeCell ref="A7:E7"/>
    <mergeCell ref="A8:E8"/>
    <mergeCell ref="G8:I8"/>
    <mergeCell ref="G9:I9"/>
    <mergeCell ref="G10:I10"/>
    <mergeCell ref="A11:D11"/>
    <mergeCell ref="A12:D12"/>
    <mergeCell ref="A13:D13"/>
    <mergeCell ref="G13:I13"/>
    <mergeCell ref="A14:C14"/>
    <mergeCell ref="G14:I14"/>
    <mergeCell ref="A15:C15"/>
    <mergeCell ref="G15:I15"/>
    <mergeCell ref="G16:I16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E44:J44"/>
    <mergeCell ref="E45:J45"/>
    <mergeCell ref="E46:J46"/>
    <mergeCell ref="E47:J47"/>
    <mergeCell ref="E48:J48"/>
    <mergeCell ref="E49:J49"/>
    <mergeCell ref="E50:J50"/>
    <mergeCell ref="E51:F51"/>
    <mergeCell ref="A53:E53"/>
    <mergeCell ref="G53:J53"/>
    <mergeCell ref="A54:D54"/>
    <mergeCell ref="G54:H54"/>
    <mergeCell ref="I54:J54"/>
    <mergeCell ref="A55:D55"/>
    <mergeCell ref="G55:H55"/>
    <mergeCell ref="I55:J55"/>
    <mergeCell ref="A56:D56"/>
    <mergeCell ref="G56:H56"/>
    <mergeCell ref="I56:J56"/>
    <mergeCell ref="G58:I58"/>
    <mergeCell ref="A57:F57"/>
    <mergeCell ref="G57:I57"/>
    <mergeCell ref="A60:D60"/>
    <mergeCell ref="G60:I60"/>
    <mergeCell ref="A61:D61"/>
    <mergeCell ref="G61:I61"/>
  </mergeCells>
  <conditionalFormatting sqref="G58:I58">
    <cfRule type="cellIs" priority="1" dxfId="0" operator="lessThan" stopIfTrue="1">
      <formula>D51+E56+I56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69" r:id="rId4"/>
  <headerFooter alignWithMargins="0">
    <oddHeader>&amp;L&amp;G</oddHead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8" sqref="A8:E8"/>
    </sheetView>
  </sheetViews>
  <sheetFormatPr defaultColWidth="9.140625" defaultRowHeight="12.75"/>
  <cols>
    <col min="1" max="1" width="5.421875" style="3" customWidth="1"/>
    <col min="2" max="2" width="3.421875" style="3" customWidth="1"/>
    <col min="3" max="3" width="10.28125" style="3" customWidth="1"/>
    <col min="4" max="4" width="11.140625" style="3" customWidth="1"/>
    <col min="5" max="5" width="30.140625" style="3" customWidth="1"/>
    <col min="6" max="6" width="2.00390625" style="3" customWidth="1"/>
    <col min="7" max="7" width="7.8515625" style="3" customWidth="1"/>
    <col min="8" max="8" width="13.7109375" style="3" customWidth="1"/>
    <col min="9" max="9" width="5.8515625" style="3" customWidth="1"/>
    <col min="10" max="10" width="35.28125" style="3" customWidth="1"/>
  </cols>
  <sheetData>
    <row r="1" spans="1:10" ht="15">
      <c r="A1" s="171"/>
      <c r="B1" s="171"/>
      <c r="C1" s="171"/>
      <c r="D1" s="171"/>
      <c r="E1" s="171"/>
      <c r="F1" s="171"/>
      <c r="G1" s="171"/>
      <c r="H1" s="172"/>
      <c r="I1" s="172"/>
      <c r="J1" s="172"/>
    </row>
    <row r="2" spans="1:10" ht="12.75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.75">
      <c r="A3" s="171"/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2.75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2.75">
      <c r="A5" s="171"/>
      <c r="B5" s="171"/>
      <c r="C5" s="171"/>
      <c r="D5" s="171"/>
      <c r="E5" s="171"/>
      <c r="F5" s="171"/>
      <c r="G5" s="171"/>
      <c r="H5" s="171"/>
      <c r="I5" s="171"/>
      <c r="J5" s="171"/>
    </row>
    <row r="6" spans="1:9" ht="12.75">
      <c r="A6" s="1"/>
      <c r="B6" s="1"/>
      <c r="C6" s="2"/>
      <c r="D6" s="2"/>
      <c r="E6" s="2"/>
      <c r="F6" s="2"/>
      <c r="G6" s="2"/>
      <c r="H6" s="2"/>
      <c r="I6" s="2"/>
    </row>
    <row r="7" spans="1:10" ht="17.25" thickBot="1">
      <c r="A7" s="173"/>
      <c r="B7" s="173"/>
      <c r="C7" s="173"/>
      <c r="D7" s="173"/>
      <c r="E7" s="173"/>
      <c r="F7" s="4"/>
      <c r="G7" s="4"/>
      <c r="H7" s="4"/>
      <c r="I7" s="4"/>
      <c r="J7" s="4"/>
    </row>
    <row r="8" spans="1:10" ht="18.75" thickBot="1">
      <c r="A8" s="174" t="s">
        <v>0</v>
      </c>
      <c r="B8" s="174"/>
      <c r="C8" s="174"/>
      <c r="D8" s="174"/>
      <c r="E8" s="174"/>
      <c r="F8" s="5"/>
      <c r="G8" s="167" t="s">
        <v>1</v>
      </c>
      <c r="H8" s="168"/>
      <c r="I8" s="169"/>
      <c r="J8" s="6" t="s">
        <v>35</v>
      </c>
    </row>
    <row r="9" spans="1:10" ht="13.5" thickBot="1">
      <c r="A9" s="5"/>
      <c r="B9" s="5"/>
      <c r="C9" s="5"/>
      <c r="D9" s="5"/>
      <c r="E9" s="5"/>
      <c r="F9" s="5"/>
      <c r="G9" s="164" t="s">
        <v>2</v>
      </c>
      <c r="H9" s="165"/>
      <c r="I9" s="166"/>
      <c r="J9" s="7" t="s">
        <v>36</v>
      </c>
    </row>
    <row r="10" spans="1:10" ht="26.25" thickBot="1">
      <c r="A10" s="5"/>
      <c r="B10" s="5"/>
      <c r="C10" s="8"/>
      <c r="D10" s="8"/>
      <c r="E10" s="5" t="s">
        <v>3</v>
      </c>
      <c r="F10" s="8"/>
      <c r="G10" s="167" t="s">
        <v>4</v>
      </c>
      <c r="H10" s="168"/>
      <c r="I10" s="169"/>
      <c r="J10" s="9" t="s">
        <v>5</v>
      </c>
    </row>
    <row r="11" spans="1:10" ht="17.25" thickBot="1">
      <c r="A11" s="117" t="s">
        <v>6</v>
      </c>
      <c r="B11" s="118"/>
      <c r="C11" s="118"/>
      <c r="D11" s="170"/>
      <c r="E11" s="10"/>
      <c r="F11" s="11"/>
      <c r="G11" s="12" t="s">
        <v>7</v>
      </c>
      <c r="H11" s="13"/>
      <c r="I11" s="13"/>
      <c r="J11" s="64" t="s">
        <v>55</v>
      </c>
    </row>
    <row r="12" spans="1:10" ht="17.25" thickBot="1">
      <c r="A12" s="117" t="s">
        <v>8</v>
      </c>
      <c r="B12" s="118"/>
      <c r="C12" s="118"/>
      <c r="D12" s="170"/>
      <c r="E12" s="14"/>
      <c r="F12" s="11"/>
      <c r="G12" s="12" t="s">
        <v>9</v>
      </c>
      <c r="H12" s="13"/>
      <c r="I12" s="13"/>
      <c r="J12" s="15"/>
    </row>
    <row r="13" spans="1:10" ht="17.25" thickBot="1">
      <c r="A13" s="117" t="s">
        <v>10</v>
      </c>
      <c r="B13" s="118"/>
      <c r="C13" s="118"/>
      <c r="D13" s="170"/>
      <c r="E13" s="14" t="s">
        <v>51</v>
      </c>
      <c r="F13" s="11"/>
      <c r="G13" s="117" t="s">
        <v>11</v>
      </c>
      <c r="H13" s="118"/>
      <c r="I13" s="120"/>
      <c r="J13" s="16">
        <f>J12/160</f>
        <v>0</v>
      </c>
    </row>
    <row r="14" spans="1:10" ht="17.25" thickBot="1">
      <c r="A14" s="156" t="s">
        <v>12</v>
      </c>
      <c r="B14" s="157"/>
      <c r="C14" s="157"/>
      <c r="D14" s="17"/>
      <c r="E14" s="18">
        <v>2010</v>
      </c>
      <c r="F14" s="11"/>
      <c r="G14" s="117" t="s">
        <v>13</v>
      </c>
      <c r="H14" s="118"/>
      <c r="I14" s="118"/>
      <c r="J14" s="19"/>
    </row>
    <row r="15" spans="1:10" ht="17.25" thickBot="1">
      <c r="A15" s="156" t="s">
        <v>14</v>
      </c>
      <c r="B15" s="157"/>
      <c r="C15" s="157"/>
      <c r="D15" s="17"/>
      <c r="E15" s="20">
        <v>22</v>
      </c>
      <c r="F15" s="11"/>
      <c r="G15" s="158" t="s">
        <v>15</v>
      </c>
      <c r="H15" s="159"/>
      <c r="I15" s="159"/>
      <c r="J15" s="19"/>
    </row>
    <row r="16" spans="1:10" ht="17.25" thickBot="1">
      <c r="A16" s="8"/>
      <c r="B16" s="8"/>
      <c r="C16" s="8"/>
      <c r="D16" s="8"/>
      <c r="E16" s="21"/>
      <c r="F16" s="11"/>
      <c r="G16" s="158" t="s">
        <v>16</v>
      </c>
      <c r="H16" s="159"/>
      <c r="I16" s="160"/>
      <c r="J16" s="22">
        <v>0</v>
      </c>
    </row>
    <row r="17" spans="1:6" ht="17.25" thickBot="1">
      <c r="A17" s="23"/>
      <c r="B17" s="23"/>
      <c r="C17" s="23"/>
      <c r="D17" s="23"/>
      <c r="E17" s="23"/>
      <c r="F17" s="23"/>
    </row>
    <row r="18" spans="1:10" ht="13.5" thickBot="1">
      <c r="A18" s="24" t="s">
        <v>17</v>
      </c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39" thickBot="1">
      <c r="A19" s="27" t="s">
        <v>18</v>
      </c>
      <c r="B19" s="27"/>
      <c r="C19" s="28" t="s">
        <v>19</v>
      </c>
      <c r="D19" s="29" t="s">
        <v>20</v>
      </c>
      <c r="E19" s="161" t="s">
        <v>21</v>
      </c>
      <c r="F19" s="162"/>
      <c r="G19" s="162"/>
      <c r="H19" s="162"/>
      <c r="I19" s="162"/>
      <c r="J19" s="163"/>
    </row>
    <row r="20" spans="1:10" ht="13.5">
      <c r="A20" s="30">
        <v>40330</v>
      </c>
      <c r="B20" s="31" t="str">
        <f>IF(WEEKDAY(A20,2)=1,"Po",IF(WEEKDAY(A20,2)=2,"Út",IF(WEEKDAY(A20,2)=3,"St",IF(WEEKDAY(A20,2)=4,"Čt",IF(WEEKDAY(A20,2)=5,"Pá",IF(WEEKDAY(A20,2)=6,"So","Ne"))))))</f>
        <v>Út</v>
      </c>
      <c r="C20" s="32"/>
      <c r="D20" s="33">
        <f>J12-C20</f>
        <v>0</v>
      </c>
      <c r="E20" s="175"/>
      <c r="F20" s="176"/>
      <c r="G20" s="176"/>
      <c r="H20" s="176"/>
      <c r="I20" s="176"/>
      <c r="J20" s="177"/>
    </row>
    <row r="21" spans="1:10" ht="13.5">
      <c r="A21" s="30">
        <v>40331</v>
      </c>
      <c r="B21" s="31" t="str">
        <f aca="true" t="shared" si="0" ref="B21:B49">IF(WEEKDAY(A21,2)=1,"Po",IF(WEEKDAY(A21,2)=2,"Út",IF(WEEKDAY(A21,2)=3,"St",IF(WEEKDAY(A21,2)=4,"Čt",IF(WEEKDAY(A21,2)=5,"Pá",IF(WEEKDAY(A21,2)=6,"So","Ne"))))))</f>
        <v>St</v>
      </c>
      <c r="C21" s="34"/>
      <c r="D21" s="35">
        <f aca="true" t="shared" si="1" ref="D21:D50">D20-C21</f>
        <v>0</v>
      </c>
      <c r="E21" s="144"/>
      <c r="F21" s="178"/>
      <c r="G21" s="178"/>
      <c r="H21" s="178"/>
      <c r="I21" s="178"/>
      <c r="J21" s="179"/>
    </row>
    <row r="22" spans="1:10" ht="13.5">
      <c r="A22" s="30">
        <v>40332</v>
      </c>
      <c r="B22" s="31" t="str">
        <f t="shared" si="0"/>
        <v>Čt</v>
      </c>
      <c r="C22" s="34"/>
      <c r="D22" s="35">
        <f t="shared" si="1"/>
        <v>0</v>
      </c>
      <c r="E22" s="144"/>
      <c r="F22" s="178"/>
      <c r="G22" s="178"/>
      <c r="H22" s="178"/>
      <c r="I22" s="178"/>
      <c r="J22" s="179"/>
    </row>
    <row r="23" spans="1:10" ht="13.5">
      <c r="A23" s="30">
        <v>40333</v>
      </c>
      <c r="B23" s="31" t="str">
        <f t="shared" si="0"/>
        <v>Pá</v>
      </c>
      <c r="C23" s="34"/>
      <c r="D23" s="35">
        <f t="shared" si="1"/>
        <v>0</v>
      </c>
      <c r="E23" s="144"/>
      <c r="F23" s="145"/>
      <c r="G23" s="145"/>
      <c r="H23" s="145"/>
      <c r="I23" s="145"/>
      <c r="J23" s="146"/>
    </row>
    <row r="24" spans="1:10" ht="13.5">
      <c r="A24" s="55">
        <v>40334</v>
      </c>
      <c r="B24" s="56" t="str">
        <f t="shared" si="0"/>
        <v>So</v>
      </c>
      <c r="C24" s="59"/>
      <c r="D24" s="60">
        <f t="shared" si="1"/>
        <v>0</v>
      </c>
      <c r="E24" s="148"/>
      <c r="F24" s="149"/>
      <c r="G24" s="149"/>
      <c r="H24" s="149"/>
      <c r="I24" s="149"/>
      <c r="J24" s="150"/>
    </row>
    <row r="25" spans="1:10" ht="13.5">
      <c r="A25" s="55">
        <v>40335</v>
      </c>
      <c r="B25" s="56" t="str">
        <f t="shared" si="0"/>
        <v>Ne</v>
      </c>
      <c r="C25" s="59"/>
      <c r="D25" s="60">
        <f t="shared" si="1"/>
        <v>0</v>
      </c>
      <c r="E25" s="148"/>
      <c r="F25" s="149"/>
      <c r="G25" s="149"/>
      <c r="H25" s="149"/>
      <c r="I25" s="149"/>
      <c r="J25" s="150"/>
    </row>
    <row r="26" spans="1:10" ht="13.5">
      <c r="A26" s="30">
        <v>40336</v>
      </c>
      <c r="B26" s="31" t="str">
        <f t="shared" si="0"/>
        <v>Po</v>
      </c>
      <c r="C26" s="34"/>
      <c r="D26" s="35">
        <f t="shared" si="1"/>
        <v>0</v>
      </c>
      <c r="E26" s="144"/>
      <c r="F26" s="145"/>
      <c r="G26" s="145"/>
      <c r="H26" s="145"/>
      <c r="I26" s="145"/>
      <c r="J26" s="146"/>
    </row>
    <row r="27" spans="1:10" ht="13.5">
      <c r="A27" s="30">
        <v>40337</v>
      </c>
      <c r="B27" s="31" t="str">
        <f t="shared" si="0"/>
        <v>Út</v>
      </c>
      <c r="C27" s="34"/>
      <c r="D27" s="35">
        <f t="shared" si="1"/>
        <v>0</v>
      </c>
      <c r="E27" s="144"/>
      <c r="F27" s="145"/>
      <c r="G27" s="145"/>
      <c r="H27" s="145"/>
      <c r="I27" s="145"/>
      <c r="J27" s="146"/>
    </row>
    <row r="28" spans="1:10" ht="13.5">
      <c r="A28" s="30">
        <v>40338</v>
      </c>
      <c r="B28" s="31" t="str">
        <f t="shared" si="0"/>
        <v>St</v>
      </c>
      <c r="C28" s="34"/>
      <c r="D28" s="35">
        <f t="shared" si="1"/>
        <v>0</v>
      </c>
      <c r="E28" s="144"/>
      <c r="F28" s="145"/>
      <c r="G28" s="145"/>
      <c r="H28" s="145"/>
      <c r="I28" s="145"/>
      <c r="J28" s="146"/>
    </row>
    <row r="29" spans="1:10" ht="13.5">
      <c r="A29" s="30">
        <v>40339</v>
      </c>
      <c r="B29" s="31" t="str">
        <f t="shared" si="0"/>
        <v>Čt</v>
      </c>
      <c r="C29" s="34"/>
      <c r="D29" s="35">
        <f t="shared" si="1"/>
        <v>0</v>
      </c>
      <c r="E29" s="144"/>
      <c r="F29" s="145"/>
      <c r="G29" s="145"/>
      <c r="H29" s="145"/>
      <c r="I29" s="145"/>
      <c r="J29" s="146"/>
    </row>
    <row r="30" spans="1:10" ht="13.5">
      <c r="A30" s="30">
        <v>40340</v>
      </c>
      <c r="B30" s="31" t="str">
        <f t="shared" si="0"/>
        <v>Pá</v>
      </c>
      <c r="C30" s="34"/>
      <c r="D30" s="35">
        <f t="shared" si="1"/>
        <v>0</v>
      </c>
      <c r="E30" s="147"/>
      <c r="F30" s="145"/>
      <c r="G30" s="145"/>
      <c r="H30" s="145"/>
      <c r="I30" s="145"/>
      <c r="J30" s="146"/>
    </row>
    <row r="31" spans="1:10" ht="13.5">
      <c r="A31" s="55">
        <v>40341</v>
      </c>
      <c r="B31" s="56" t="str">
        <f t="shared" si="0"/>
        <v>So</v>
      </c>
      <c r="C31" s="59"/>
      <c r="D31" s="60">
        <f t="shared" si="1"/>
        <v>0</v>
      </c>
      <c r="E31" s="180"/>
      <c r="F31" s="149"/>
      <c r="G31" s="149"/>
      <c r="H31" s="149"/>
      <c r="I31" s="149"/>
      <c r="J31" s="150"/>
    </row>
    <row r="32" spans="1:10" ht="13.5">
      <c r="A32" s="55">
        <v>40342</v>
      </c>
      <c r="B32" s="56" t="str">
        <f t="shared" si="0"/>
        <v>Ne</v>
      </c>
      <c r="C32" s="59"/>
      <c r="D32" s="60">
        <f t="shared" si="1"/>
        <v>0</v>
      </c>
      <c r="E32" s="180"/>
      <c r="F32" s="149"/>
      <c r="G32" s="149"/>
      <c r="H32" s="149"/>
      <c r="I32" s="149"/>
      <c r="J32" s="150"/>
    </row>
    <row r="33" spans="1:10" ht="13.5">
      <c r="A33" s="30">
        <v>40343</v>
      </c>
      <c r="B33" s="31" t="str">
        <f t="shared" si="0"/>
        <v>Po</v>
      </c>
      <c r="C33" s="34"/>
      <c r="D33" s="35">
        <f t="shared" si="1"/>
        <v>0</v>
      </c>
      <c r="E33" s="147"/>
      <c r="F33" s="145"/>
      <c r="G33" s="145"/>
      <c r="H33" s="145"/>
      <c r="I33" s="145"/>
      <c r="J33" s="146"/>
    </row>
    <row r="34" spans="1:10" ht="13.5">
      <c r="A34" s="30">
        <v>40344</v>
      </c>
      <c r="B34" s="31" t="str">
        <f t="shared" si="0"/>
        <v>Út</v>
      </c>
      <c r="C34" s="34"/>
      <c r="D34" s="35">
        <f t="shared" si="1"/>
        <v>0</v>
      </c>
      <c r="E34" s="147"/>
      <c r="F34" s="145"/>
      <c r="G34" s="145"/>
      <c r="H34" s="145"/>
      <c r="I34" s="145"/>
      <c r="J34" s="146"/>
    </row>
    <row r="35" spans="1:10" ht="13.5">
      <c r="A35" s="30">
        <v>40345</v>
      </c>
      <c r="B35" s="31" t="str">
        <f t="shared" si="0"/>
        <v>St</v>
      </c>
      <c r="C35" s="36"/>
      <c r="D35" s="35">
        <f t="shared" si="1"/>
        <v>0</v>
      </c>
      <c r="E35" s="144"/>
      <c r="F35" s="145"/>
      <c r="G35" s="145"/>
      <c r="H35" s="145"/>
      <c r="I35" s="145"/>
      <c r="J35" s="146"/>
    </row>
    <row r="36" spans="1:10" ht="13.5">
      <c r="A36" s="30">
        <v>40346</v>
      </c>
      <c r="B36" s="31" t="str">
        <f t="shared" si="0"/>
        <v>Čt</v>
      </c>
      <c r="C36" s="36"/>
      <c r="D36" s="35">
        <f t="shared" si="1"/>
        <v>0</v>
      </c>
      <c r="E36" s="144"/>
      <c r="F36" s="145"/>
      <c r="G36" s="145"/>
      <c r="H36" s="145"/>
      <c r="I36" s="145"/>
      <c r="J36" s="146"/>
    </row>
    <row r="37" spans="1:10" ht="13.5">
      <c r="A37" s="30">
        <v>40347</v>
      </c>
      <c r="B37" s="31" t="str">
        <f t="shared" si="0"/>
        <v>Pá</v>
      </c>
      <c r="C37" s="36"/>
      <c r="D37" s="35">
        <f t="shared" si="1"/>
        <v>0</v>
      </c>
      <c r="E37" s="144"/>
      <c r="F37" s="145"/>
      <c r="G37" s="145"/>
      <c r="H37" s="145"/>
      <c r="I37" s="145"/>
      <c r="J37" s="146"/>
    </row>
    <row r="38" spans="1:10" ht="13.5">
      <c r="A38" s="55">
        <v>40348</v>
      </c>
      <c r="B38" s="56" t="str">
        <f t="shared" si="0"/>
        <v>So</v>
      </c>
      <c r="C38" s="61"/>
      <c r="D38" s="60">
        <f t="shared" si="1"/>
        <v>0</v>
      </c>
      <c r="E38" s="148"/>
      <c r="F38" s="149"/>
      <c r="G38" s="149"/>
      <c r="H38" s="149"/>
      <c r="I38" s="149"/>
      <c r="J38" s="150"/>
    </row>
    <row r="39" spans="1:10" ht="13.5">
      <c r="A39" s="55">
        <v>40349</v>
      </c>
      <c r="B39" s="56" t="str">
        <f t="shared" si="0"/>
        <v>Ne</v>
      </c>
      <c r="C39" s="61"/>
      <c r="D39" s="60">
        <f t="shared" si="1"/>
        <v>0</v>
      </c>
      <c r="E39" s="148"/>
      <c r="F39" s="149"/>
      <c r="G39" s="149"/>
      <c r="H39" s="149"/>
      <c r="I39" s="149"/>
      <c r="J39" s="150"/>
    </row>
    <row r="40" spans="1:10" ht="13.5">
      <c r="A40" s="30">
        <v>40350</v>
      </c>
      <c r="B40" s="31" t="str">
        <f t="shared" si="0"/>
        <v>Po</v>
      </c>
      <c r="C40" s="36"/>
      <c r="D40" s="35">
        <f t="shared" si="1"/>
        <v>0</v>
      </c>
      <c r="E40" s="144"/>
      <c r="F40" s="145"/>
      <c r="G40" s="145"/>
      <c r="H40" s="145"/>
      <c r="I40" s="145"/>
      <c r="J40" s="146"/>
    </row>
    <row r="41" spans="1:10" ht="13.5">
      <c r="A41" s="30">
        <v>40351</v>
      </c>
      <c r="B41" s="31" t="str">
        <f t="shared" si="0"/>
        <v>Út</v>
      </c>
      <c r="C41" s="36"/>
      <c r="D41" s="35">
        <f t="shared" si="1"/>
        <v>0</v>
      </c>
      <c r="E41" s="144"/>
      <c r="F41" s="145"/>
      <c r="G41" s="145"/>
      <c r="H41" s="145"/>
      <c r="I41" s="145"/>
      <c r="J41" s="146"/>
    </row>
    <row r="42" spans="1:10" ht="13.5">
      <c r="A42" s="30">
        <v>40352</v>
      </c>
      <c r="B42" s="31" t="str">
        <f t="shared" si="0"/>
        <v>St</v>
      </c>
      <c r="C42" s="36"/>
      <c r="D42" s="35">
        <f t="shared" si="1"/>
        <v>0</v>
      </c>
      <c r="E42" s="144"/>
      <c r="F42" s="145"/>
      <c r="G42" s="145"/>
      <c r="H42" s="145"/>
      <c r="I42" s="145"/>
      <c r="J42" s="146"/>
    </row>
    <row r="43" spans="1:10" ht="13.5">
      <c r="A43" s="30">
        <v>40353</v>
      </c>
      <c r="B43" s="31" t="str">
        <f t="shared" si="0"/>
        <v>Čt</v>
      </c>
      <c r="C43" s="36"/>
      <c r="D43" s="35">
        <f t="shared" si="1"/>
        <v>0</v>
      </c>
      <c r="E43" s="144"/>
      <c r="F43" s="145"/>
      <c r="G43" s="145"/>
      <c r="H43" s="145"/>
      <c r="I43" s="145"/>
      <c r="J43" s="146"/>
    </row>
    <row r="44" spans="1:10" ht="13.5">
      <c r="A44" s="30">
        <v>40354</v>
      </c>
      <c r="B44" s="31" t="str">
        <f t="shared" si="0"/>
        <v>Pá</v>
      </c>
      <c r="C44" s="36"/>
      <c r="D44" s="35">
        <f t="shared" si="1"/>
        <v>0</v>
      </c>
      <c r="E44" s="144"/>
      <c r="F44" s="145"/>
      <c r="G44" s="145"/>
      <c r="H44" s="145"/>
      <c r="I44" s="145"/>
      <c r="J44" s="146"/>
    </row>
    <row r="45" spans="1:10" ht="13.5">
      <c r="A45" s="55">
        <v>40355</v>
      </c>
      <c r="B45" s="56" t="str">
        <f t="shared" si="0"/>
        <v>So</v>
      </c>
      <c r="C45" s="61"/>
      <c r="D45" s="60">
        <f t="shared" si="1"/>
        <v>0</v>
      </c>
      <c r="E45" s="148"/>
      <c r="F45" s="149"/>
      <c r="G45" s="149"/>
      <c r="H45" s="149"/>
      <c r="I45" s="149"/>
      <c r="J45" s="150"/>
    </row>
    <row r="46" spans="1:10" ht="13.5">
      <c r="A46" s="55">
        <v>40356</v>
      </c>
      <c r="B46" s="56" t="str">
        <f t="shared" si="0"/>
        <v>Ne</v>
      </c>
      <c r="C46" s="61"/>
      <c r="D46" s="60">
        <f t="shared" si="1"/>
        <v>0</v>
      </c>
      <c r="E46" s="180"/>
      <c r="F46" s="149"/>
      <c r="G46" s="149"/>
      <c r="H46" s="149"/>
      <c r="I46" s="149"/>
      <c r="J46" s="150"/>
    </row>
    <row r="47" spans="1:10" ht="13.5">
      <c r="A47" s="30">
        <v>40357</v>
      </c>
      <c r="B47" s="31" t="str">
        <f t="shared" si="0"/>
        <v>Po</v>
      </c>
      <c r="C47" s="36"/>
      <c r="D47" s="35">
        <f t="shared" si="1"/>
        <v>0</v>
      </c>
      <c r="E47" s="147"/>
      <c r="F47" s="145"/>
      <c r="G47" s="145"/>
      <c r="H47" s="145"/>
      <c r="I47" s="145"/>
      <c r="J47" s="146"/>
    </row>
    <row r="48" spans="1:10" ht="13.5">
      <c r="A48" s="30">
        <v>40358</v>
      </c>
      <c r="B48" s="31" t="str">
        <f t="shared" si="0"/>
        <v>Út</v>
      </c>
      <c r="C48" s="36"/>
      <c r="D48" s="35">
        <f t="shared" si="1"/>
        <v>0</v>
      </c>
      <c r="E48" s="147"/>
      <c r="F48" s="145"/>
      <c r="G48" s="145"/>
      <c r="H48" s="145"/>
      <c r="I48" s="145"/>
      <c r="J48" s="146"/>
    </row>
    <row r="49" spans="1:10" ht="13.5">
      <c r="A49" s="30">
        <v>40359</v>
      </c>
      <c r="B49" s="31" t="str">
        <f t="shared" si="0"/>
        <v>St</v>
      </c>
      <c r="C49" s="36"/>
      <c r="D49" s="35">
        <f t="shared" si="1"/>
        <v>0</v>
      </c>
      <c r="E49" s="144"/>
      <c r="F49" s="145"/>
      <c r="G49" s="145"/>
      <c r="H49" s="145"/>
      <c r="I49" s="145"/>
      <c r="J49" s="146"/>
    </row>
    <row r="50" spans="1:10" ht="14.25" thickBot="1">
      <c r="A50" s="30"/>
      <c r="B50" s="31"/>
      <c r="C50" s="37"/>
      <c r="D50" s="38">
        <f t="shared" si="1"/>
        <v>0</v>
      </c>
      <c r="E50" s="181"/>
      <c r="F50" s="182"/>
      <c r="G50" s="182"/>
      <c r="H50" s="182"/>
      <c r="I50" s="182"/>
      <c r="J50" s="183"/>
    </row>
    <row r="51" spans="1:10" ht="13.5" thickBot="1">
      <c r="A51" s="39" t="s">
        <v>22</v>
      </c>
      <c r="B51" s="40"/>
      <c r="C51" s="41"/>
      <c r="D51" s="65">
        <f>SUM(C20:C50)</f>
        <v>0</v>
      </c>
      <c r="E51" s="136" t="s">
        <v>23</v>
      </c>
      <c r="F51" s="137"/>
      <c r="G51" s="41"/>
      <c r="H51" s="41"/>
      <c r="I51" s="41"/>
      <c r="J51" s="26"/>
    </row>
    <row r="52" spans="1:10" ht="13.5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2.75">
      <c r="A53" s="184" t="s">
        <v>25</v>
      </c>
      <c r="B53" s="185"/>
      <c r="C53" s="185"/>
      <c r="D53" s="185"/>
      <c r="E53" s="186"/>
      <c r="F53" s="43"/>
      <c r="G53" s="187"/>
      <c r="H53" s="187"/>
      <c r="I53" s="187"/>
      <c r="J53" s="187"/>
    </row>
    <row r="54" spans="1:10" ht="12.75">
      <c r="A54" s="188" t="s">
        <v>27</v>
      </c>
      <c r="B54" s="189"/>
      <c r="C54" s="189"/>
      <c r="D54" s="189"/>
      <c r="E54" s="66"/>
      <c r="F54" s="45"/>
      <c r="G54" s="187"/>
      <c r="H54" s="187"/>
      <c r="I54" s="190"/>
      <c r="J54" s="190"/>
    </row>
    <row r="55" spans="1:10" ht="12.75">
      <c r="A55" s="188" t="s">
        <v>28</v>
      </c>
      <c r="B55" s="189"/>
      <c r="C55" s="189"/>
      <c r="D55" s="189"/>
      <c r="E55" s="46"/>
      <c r="F55" s="45"/>
      <c r="G55" s="187"/>
      <c r="H55" s="187"/>
      <c r="I55" s="191"/>
      <c r="J55" s="190"/>
    </row>
    <row r="56" spans="1:10" ht="13.5" customHeight="1" thickBot="1">
      <c r="A56" s="192" t="s">
        <v>30</v>
      </c>
      <c r="B56" s="193"/>
      <c r="C56" s="193"/>
      <c r="D56" s="193"/>
      <c r="E56" s="47">
        <f>F13*8*E55</f>
        <v>0</v>
      </c>
      <c r="F56" s="67"/>
      <c r="G56" s="194"/>
      <c r="H56" s="194"/>
      <c r="I56" s="195"/>
      <c r="J56" s="195"/>
    </row>
    <row r="57" spans="1:10" ht="13.5" customHeight="1" thickBot="1">
      <c r="A57" s="196" t="s">
        <v>31</v>
      </c>
      <c r="B57" s="196"/>
      <c r="C57" s="196"/>
      <c r="D57" s="196"/>
      <c r="E57" s="196"/>
      <c r="F57" s="196"/>
      <c r="G57" s="197">
        <f>J12</f>
        <v>0</v>
      </c>
      <c r="H57" s="197"/>
      <c r="I57" s="197"/>
      <c r="J57" s="48" t="s">
        <v>23</v>
      </c>
    </row>
    <row r="58" spans="1:10" ht="13.5" thickBot="1">
      <c r="A58" s="39" t="s">
        <v>56</v>
      </c>
      <c r="B58" s="25"/>
      <c r="C58" s="25"/>
      <c r="D58" s="25"/>
      <c r="E58" s="25"/>
      <c r="F58" s="25"/>
      <c r="G58" s="114">
        <f>D51+E56</f>
        <v>0</v>
      </c>
      <c r="H58" s="115"/>
      <c r="I58" s="116"/>
      <c r="J58" s="26" t="s">
        <v>23</v>
      </c>
    </row>
    <row r="59" spans="1:10" ht="13.5" thickBot="1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3.5" thickBot="1">
      <c r="A60" s="117" t="s">
        <v>32</v>
      </c>
      <c r="B60" s="118"/>
      <c r="C60" s="118"/>
      <c r="D60" s="119"/>
      <c r="E60" s="49"/>
      <c r="F60" s="45"/>
      <c r="G60" s="117" t="s">
        <v>32</v>
      </c>
      <c r="H60" s="118"/>
      <c r="I60" s="120"/>
      <c r="J60" s="49"/>
    </row>
    <row r="61" spans="1:10" ht="51.75" customHeight="1" thickBot="1">
      <c r="A61" s="117" t="s">
        <v>33</v>
      </c>
      <c r="B61" s="118"/>
      <c r="C61" s="118"/>
      <c r="D61" s="119"/>
      <c r="E61" s="50"/>
      <c r="F61" s="45"/>
      <c r="G61" s="117" t="s">
        <v>34</v>
      </c>
      <c r="H61" s="118"/>
      <c r="I61" s="120"/>
      <c r="J61" s="50"/>
    </row>
  </sheetData>
  <sheetProtection/>
  <mergeCells count="68">
    <mergeCell ref="A60:D60"/>
    <mergeCell ref="G60:I60"/>
    <mergeCell ref="A61:D61"/>
    <mergeCell ref="G61:I61"/>
    <mergeCell ref="A56:D56"/>
    <mergeCell ref="G56:H56"/>
    <mergeCell ref="I56:J56"/>
    <mergeCell ref="G58:I58"/>
    <mergeCell ref="A57:F57"/>
    <mergeCell ref="G57:I57"/>
    <mergeCell ref="A54:D54"/>
    <mergeCell ref="G54:H54"/>
    <mergeCell ref="I54:J54"/>
    <mergeCell ref="A55:D55"/>
    <mergeCell ref="G55:H55"/>
    <mergeCell ref="I55:J55"/>
    <mergeCell ref="E50:J50"/>
    <mergeCell ref="E51:F51"/>
    <mergeCell ref="A53:E53"/>
    <mergeCell ref="G53:J53"/>
    <mergeCell ref="E46:J46"/>
    <mergeCell ref="E47:J47"/>
    <mergeCell ref="E48:J48"/>
    <mergeCell ref="E49:J49"/>
    <mergeCell ref="E42:J42"/>
    <mergeCell ref="E43:J43"/>
    <mergeCell ref="E44:J44"/>
    <mergeCell ref="E45:J45"/>
    <mergeCell ref="E38:J38"/>
    <mergeCell ref="E39:J39"/>
    <mergeCell ref="E40:J40"/>
    <mergeCell ref="E41:J41"/>
    <mergeCell ref="E34:J34"/>
    <mergeCell ref="E35:J35"/>
    <mergeCell ref="E36:J36"/>
    <mergeCell ref="E37:J37"/>
    <mergeCell ref="E30:J30"/>
    <mergeCell ref="E31:J31"/>
    <mergeCell ref="E32:J32"/>
    <mergeCell ref="E33:J33"/>
    <mergeCell ref="E26:J26"/>
    <mergeCell ref="E27:J27"/>
    <mergeCell ref="E28:J28"/>
    <mergeCell ref="E29:J29"/>
    <mergeCell ref="E22:J22"/>
    <mergeCell ref="E23:J23"/>
    <mergeCell ref="E24:J24"/>
    <mergeCell ref="E25:J25"/>
    <mergeCell ref="G16:I16"/>
    <mergeCell ref="E19:J19"/>
    <mergeCell ref="E20:J20"/>
    <mergeCell ref="E21:J21"/>
    <mergeCell ref="A14:C14"/>
    <mergeCell ref="G14:I14"/>
    <mergeCell ref="A15:C15"/>
    <mergeCell ref="G15:I15"/>
    <mergeCell ref="A13:D13"/>
    <mergeCell ref="G13:I13"/>
    <mergeCell ref="A8:E8"/>
    <mergeCell ref="G8:I8"/>
    <mergeCell ref="G9:I9"/>
    <mergeCell ref="G10:I10"/>
    <mergeCell ref="A1:G1"/>
    <mergeCell ref="H1:J1"/>
    <mergeCell ref="A2:J5"/>
    <mergeCell ref="A7:E7"/>
    <mergeCell ref="A11:D11"/>
    <mergeCell ref="A12:D12"/>
  </mergeCells>
  <conditionalFormatting sqref="G58:I58">
    <cfRule type="cellIs" priority="1" dxfId="0" operator="lessThan" stopIfTrue="1">
      <formula>D51+E56+I56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69" r:id="rId4"/>
  <headerFooter alignWithMargins="0">
    <oddHeader>&amp;L&amp;G</oddHead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63"/>
  <sheetViews>
    <sheetView showGridLines="0" tabSelected="1" view="pageBreakPreview" zoomScale="75" zoomScaleNormal="75" zoomScaleSheetLayoutView="75" zoomScalePageLayoutView="0" workbookViewId="0" topLeftCell="A4">
      <selection activeCell="A60" sqref="A60:J60"/>
    </sheetView>
  </sheetViews>
  <sheetFormatPr defaultColWidth="9.140625" defaultRowHeight="12.75"/>
  <cols>
    <col min="1" max="1" width="5.8515625" style="3" customWidth="1"/>
    <col min="2" max="2" width="3.421875" style="3" customWidth="1"/>
    <col min="3" max="3" width="10.28125" style="3" customWidth="1"/>
    <col min="4" max="4" width="11.140625" style="3" customWidth="1"/>
    <col min="5" max="5" width="26.421875" style="3" customWidth="1"/>
    <col min="6" max="6" width="2.00390625" style="3" customWidth="1"/>
    <col min="7" max="7" width="7.8515625" style="3" customWidth="1"/>
    <col min="8" max="8" width="13.7109375" style="3" customWidth="1"/>
    <col min="9" max="9" width="5.8515625" style="3" customWidth="1"/>
    <col min="10" max="10" width="35.28125" style="3" customWidth="1"/>
    <col min="12" max="12" width="5.8515625" style="0" customWidth="1"/>
    <col min="13" max="13" width="3.421875" style="0" customWidth="1"/>
    <col min="14" max="14" width="10.28125" style="0" customWidth="1"/>
    <col min="15" max="15" width="11.140625" style="0" customWidth="1"/>
    <col min="16" max="16" width="26.421875" style="0" customWidth="1"/>
    <col min="17" max="17" width="2.00390625" style="0" customWidth="1"/>
    <col min="18" max="18" width="7.8515625" style="0" customWidth="1"/>
    <col min="19" max="19" width="13.7109375" style="0" customWidth="1"/>
    <col min="20" max="20" width="5.8515625" style="0" customWidth="1"/>
    <col min="21" max="21" width="35.28125" style="0" customWidth="1"/>
    <col min="23" max="23" width="5.8515625" style="0" customWidth="1"/>
    <col min="24" max="24" width="3.421875" style="0" customWidth="1"/>
    <col min="25" max="25" width="10.28125" style="0" customWidth="1"/>
    <col min="26" max="26" width="11.140625" style="0" customWidth="1"/>
    <col min="27" max="27" width="26.421875" style="0" customWidth="1"/>
    <col min="28" max="28" width="2.00390625" style="0" customWidth="1"/>
    <col min="29" max="29" width="7.8515625" style="0" customWidth="1"/>
    <col min="30" max="30" width="13.7109375" style="0" customWidth="1"/>
    <col min="31" max="31" width="5.8515625" style="0" customWidth="1"/>
    <col min="32" max="32" width="35.28125" style="0" customWidth="1"/>
    <col min="34" max="34" width="5.8515625" style="0" customWidth="1"/>
    <col min="35" max="35" width="3.421875" style="0" customWidth="1"/>
    <col min="36" max="36" width="10.28125" style="0" customWidth="1"/>
    <col min="37" max="37" width="11.140625" style="0" customWidth="1"/>
    <col min="38" max="38" width="26.421875" style="0" customWidth="1"/>
    <col min="39" max="39" width="2.00390625" style="0" customWidth="1"/>
    <col min="40" max="40" width="7.8515625" style="0" customWidth="1"/>
    <col min="41" max="41" width="13.7109375" style="0" customWidth="1"/>
    <col min="42" max="42" width="5.8515625" style="0" customWidth="1"/>
    <col min="43" max="43" width="35.28125" style="0" customWidth="1"/>
  </cols>
  <sheetData>
    <row r="1" spans="1:43" ht="26.25" customHeight="1">
      <c r="A1" s="171"/>
      <c r="B1" s="171"/>
      <c r="C1" s="171"/>
      <c r="D1" s="171"/>
      <c r="E1" s="171"/>
      <c r="F1" s="171"/>
      <c r="G1" s="171"/>
      <c r="H1" s="172"/>
      <c r="I1" s="172"/>
      <c r="J1" s="172"/>
      <c r="L1" s="171"/>
      <c r="M1" s="171"/>
      <c r="N1" s="171"/>
      <c r="O1" s="171"/>
      <c r="P1" s="171"/>
      <c r="Q1" s="171"/>
      <c r="R1" s="171"/>
      <c r="S1" s="172"/>
      <c r="T1" s="172"/>
      <c r="U1" s="172"/>
      <c r="W1" s="171"/>
      <c r="X1" s="171"/>
      <c r="Y1" s="171"/>
      <c r="Z1" s="171"/>
      <c r="AA1" s="171"/>
      <c r="AB1" s="171"/>
      <c r="AC1" s="171"/>
      <c r="AD1" s="172"/>
      <c r="AE1" s="172"/>
      <c r="AF1" s="172"/>
      <c r="AH1" s="171"/>
      <c r="AI1" s="171"/>
      <c r="AJ1" s="171"/>
      <c r="AK1" s="171"/>
      <c r="AL1" s="171"/>
      <c r="AM1" s="171"/>
      <c r="AN1" s="171"/>
      <c r="AO1" s="172"/>
      <c r="AP1" s="172"/>
      <c r="AQ1" s="172"/>
    </row>
    <row r="2" spans="1:43" ht="17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</row>
    <row r="3" spans="1:43" ht="12.75">
      <c r="A3" s="171"/>
      <c r="B3" s="171"/>
      <c r="C3" s="171"/>
      <c r="D3" s="171"/>
      <c r="E3" s="171"/>
      <c r="F3" s="171"/>
      <c r="G3" s="171"/>
      <c r="H3" s="171"/>
      <c r="I3" s="171"/>
      <c r="J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</row>
    <row r="4" spans="1:43" ht="12.75">
      <c r="A4" s="171"/>
      <c r="B4" s="171"/>
      <c r="C4" s="171"/>
      <c r="D4" s="171"/>
      <c r="E4" s="171"/>
      <c r="F4" s="171"/>
      <c r="G4" s="171"/>
      <c r="H4" s="171"/>
      <c r="I4" s="171"/>
      <c r="J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</row>
    <row r="5" spans="1:43" ht="17.2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</row>
    <row r="6" spans="1:43" ht="12.75">
      <c r="A6" s="1"/>
      <c r="B6" s="1"/>
      <c r="C6" s="2"/>
      <c r="D6" s="2"/>
      <c r="E6" s="2"/>
      <c r="F6" s="2"/>
      <c r="G6" s="2"/>
      <c r="H6" s="2"/>
      <c r="I6" s="2"/>
      <c r="L6" s="1"/>
      <c r="M6" s="1"/>
      <c r="N6" s="2"/>
      <c r="O6" s="2"/>
      <c r="P6" s="2"/>
      <c r="Q6" s="2"/>
      <c r="R6" s="2"/>
      <c r="S6" s="2"/>
      <c r="T6" s="2"/>
      <c r="U6" s="3"/>
      <c r="W6" s="1"/>
      <c r="X6" s="1"/>
      <c r="Y6" s="2"/>
      <c r="Z6" s="2"/>
      <c r="AA6" s="2"/>
      <c r="AB6" s="2"/>
      <c r="AC6" s="2"/>
      <c r="AD6" s="2"/>
      <c r="AE6" s="2"/>
      <c r="AF6" s="3"/>
      <c r="AH6" s="1"/>
      <c r="AI6" s="1"/>
      <c r="AJ6" s="2"/>
      <c r="AK6" s="2"/>
      <c r="AL6" s="2"/>
      <c r="AM6" s="2"/>
      <c r="AN6" s="2"/>
      <c r="AO6" s="2"/>
      <c r="AP6" s="2"/>
      <c r="AQ6" s="3"/>
    </row>
    <row r="7" spans="1:43" ht="17.25" customHeight="1" thickBot="1">
      <c r="A7" s="173"/>
      <c r="B7" s="173"/>
      <c r="C7" s="173"/>
      <c r="D7" s="173"/>
      <c r="E7" s="173"/>
      <c r="F7" s="4"/>
      <c r="G7" s="4"/>
      <c r="H7" s="4"/>
      <c r="I7" s="4"/>
      <c r="J7" s="4"/>
      <c r="L7" s="173"/>
      <c r="M7" s="173"/>
      <c r="N7" s="173"/>
      <c r="O7" s="173"/>
      <c r="P7" s="173"/>
      <c r="Q7" s="4"/>
      <c r="R7" s="4"/>
      <c r="S7" s="4"/>
      <c r="T7" s="4"/>
      <c r="U7" s="4"/>
      <c r="W7" s="173"/>
      <c r="X7" s="173"/>
      <c r="Y7" s="173"/>
      <c r="Z7" s="173"/>
      <c r="AA7" s="173"/>
      <c r="AB7" s="4"/>
      <c r="AC7" s="4"/>
      <c r="AD7" s="4"/>
      <c r="AE7" s="4"/>
      <c r="AF7" s="4"/>
      <c r="AH7" s="173"/>
      <c r="AI7" s="173"/>
      <c r="AJ7" s="173"/>
      <c r="AK7" s="173"/>
      <c r="AL7" s="173"/>
      <c r="AM7" s="4"/>
      <c r="AN7" s="4"/>
      <c r="AO7" s="4"/>
      <c r="AP7" s="4"/>
      <c r="AQ7" s="4"/>
    </row>
    <row r="8" spans="1:43" ht="18.75" thickBot="1">
      <c r="A8" s="174" t="s">
        <v>0</v>
      </c>
      <c r="B8" s="174"/>
      <c r="C8" s="174"/>
      <c r="D8" s="174"/>
      <c r="E8" s="174"/>
      <c r="F8" s="5"/>
      <c r="G8" s="167" t="s">
        <v>1</v>
      </c>
      <c r="H8" s="168"/>
      <c r="I8" s="169"/>
      <c r="J8" s="69" t="s">
        <v>70</v>
      </c>
      <c r="L8" s="174" t="s">
        <v>0</v>
      </c>
      <c r="M8" s="174"/>
      <c r="N8" s="174"/>
      <c r="O8" s="174"/>
      <c r="P8" s="174"/>
      <c r="Q8" s="5"/>
      <c r="R8" s="167" t="s">
        <v>1</v>
      </c>
      <c r="S8" s="168"/>
      <c r="T8" s="169"/>
      <c r="U8" s="69" t="s">
        <v>70</v>
      </c>
      <c r="W8" s="174" t="s">
        <v>0</v>
      </c>
      <c r="X8" s="174"/>
      <c r="Y8" s="174"/>
      <c r="Z8" s="174"/>
      <c r="AA8" s="174"/>
      <c r="AB8" s="5"/>
      <c r="AC8" s="167" t="s">
        <v>1</v>
      </c>
      <c r="AD8" s="168"/>
      <c r="AE8" s="169"/>
      <c r="AF8" s="69" t="s">
        <v>70</v>
      </c>
      <c r="AH8" s="174" t="s">
        <v>0</v>
      </c>
      <c r="AI8" s="174"/>
      <c r="AJ8" s="174"/>
      <c r="AK8" s="174"/>
      <c r="AL8" s="174"/>
      <c r="AM8" s="5"/>
      <c r="AN8" s="167" t="s">
        <v>1</v>
      </c>
      <c r="AO8" s="168"/>
      <c r="AP8" s="169"/>
      <c r="AQ8" s="69" t="s">
        <v>70</v>
      </c>
    </row>
    <row r="9" spans="1:43" ht="26.25" thickBot="1">
      <c r="A9" s="5"/>
      <c r="B9" s="5"/>
      <c r="C9" s="5"/>
      <c r="D9" s="5"/>
      <c r="E9" s="5"/>
      <c r="F9" s="5"/>
      <c r="G9" s="164" t="s">
        <v>2</v>
      </c>
      <c r="H9" s="165"/>
      <c r="I9" s="166"/>
      <c r="J9" s="70" t="s">
        <v>71</v>
      </c>
      <c r="L9" s="5"/>
      <c r="M9" s="5"/>
      <c r="N9" s="5"/>
      <c r="O9" s="5"/>
      <c r="P9" s="5"/>
      <c r="Q9" s="5"/>
      <c r="R9" s="164" t="s">
        <v>2</v>
      </c>
      <c r="S9" s="165"/>
      <c r="T9" s="166"/>
      <c r="U9" s="70" t="s">
        <v>71</v>
      </c>
      <c r="W9" s="5"/>
      <c r="X9" s="5"/>
      <c r="Y9" s="5"/>
      <c r="Z9" s="5"/>
      <c r="AA9" s="5"/>
      <c r="AB9" s="5"/>
      <c r="AC9" s="164" t="s">
        <v>2</v>
      </c>
      <c r="AD9" s="165"/>
      <c r="AE9" s="166"/>
      <c r="AF9" s="70" t="s">
        <v>71</v>
      </c>
      <c r="AH9" s="5"/>
      <c r="AI9" s="5"/>
      <c r="AJ9" s="5"/>
      <c r="AK9" s="5"/>
      <c r="AL9" s="5"/>
      <c r="AM9" s="5"/>
      <c r="AN9" s="164" t="s">
        <v>2</v>
      </c>
      <c r="AO9" s="165"/>
      <c r="AP9" s="166"/>
      <c r="AQ9" s="70" t="s">
        <v>71</v>
      </c>
    </row>
    <row r="10" spans="1:43" ht="27.75" customHeight="1" thickBot="1">
      <c r="A10" s="117" t="s">
        <v>6</v>
      </c>
      <c r="B10" s="234"/>
      <c r="C10" s="234"/>
      <c r="D10" s="235"/>
      <c r="E10" s="10"/>
      <c r="F10" s="8"/>
      <c r="G10" s="167" t="s">
        <v>4</v>
      </c>
      <c r="H10" s="168"/>
      <c r="I10" s="169"/>
      <c r="J10" s="79" t="s">
        <v>67</v>
      </c>
      <c r="L10" s="117" t="s">
        <v>6</v>
      </c>
      <c r="M10" s="234"/>
      <c r="N10" s="234"/>
      <c r="O10" s="235"/>
      <c r="P10" s="10"/>
      <c r="Q10" s="8"/>
      <c r="R10" s="167" t="s">
        <v>4</v>
      </c>
      <c r="S10" s="168"/>
      <c r="T10" s="169"/>
      <c r="U10" s="79" t="s">
        <v>67</v>
      </c>
      <c r="W10" s="117" t="s">
        <v>6</v>
      </c>
      <c r="X10" s="234"/>
      <c r="Y10" s="234"/>
      <c r="Z10" s="235"/>
      <c r="AA10" s="10"/>
      <c r="AB10" s="8"/>
      <c r="AC10" s="167" t="s">
        <v>4</v>
      </c>
      <c r="AD10" s="168"/>
      <c r="AE10" s="169"/>
      <c r="AF10" s="79" t="s">
        <v>67</v>
      </c>
      <c r="AH10" s="117" t="s">
        <v>6</v>
      </c>
      <c r="AI10" s="234"/>
      <c r="AJ10" s="234"/>
      <c r="AK10" s="235"/>
      <c r="AL10" s="10"/>
      <c r="AM10" s="8"/>
      <c r="AN10" s="167" t="s">
        <v>4</v>
      </c>
      <c r="AO10" s="168"/>
      <c r="AP10" s="169"/>
      <c r="AQ10" s="79" t="s">
        <v>67</v>
      </c>
    </row>
    <row r="11" spans="1:43" ht="17.25" thickBot="1">
      <c r="A11" s="117" t="s">
        <v>8</v>
      </c>
      <c r="B11" s="234"/>
      <c r="C11" s="234"/>
      <c r="D11" s="235"/>
      <c r="E11" s="14"/>
      <c r="F11" s="11"/>
      <c r="G11" s="236" t="s">
        <v>57</v>
      </c>
      <c r="H11" s="237"/>
      <c r="I11" s="237"/>
      <c r="J11" s="71"/>
      <c r="L11" s="117" t="s">
        <v>8</v>
      </c>
      <c r="M11" s="234"/>
      <c r="N11" s="234"/>
      <c r="O11" s="235"/>
      <c r="P11" s="14"/>
      <c r="Q11" s="11"/>
      <c r="R11" s="236" t="s">
        <v>57</v>
      </c>
      <c r="S11" s="237"/>
      <c r="T11" s="237"/>
      <c r="U11" s="71"/>
      <c r="W11" s="117" t="s">
        <v>8</v>
      </c>
      <c r="X11" s="234"/>
      <c r="Y11" s="234"/>
      <c r="Z11" s="235"/>
      <c r="AA11" s="14"/>
      <c r="AB11" s="11"/>
      <c r="AC11" s="236" t="s">
        <v>57</v>
      </c>
      <c r="AD11" s="237"/>
      <c r="AE11" s="237"/>
      <c r="AF11" s="71"/>
      <c r="AH11" s="117" t="s">
        <v>8</v>
      </c>
      <c r="AI11" s="234"/>
      <c r="AJ11" s="234"/>
      <c r="AK11" s="235"/>
      <c r="AL11" s="14"/>
      <c r="AM11" s="11"/>
      <c r="AN11" s="236" t="s">
        <v>57</v>
      </c>
      <c r="AO11" s="237"/>
      <c r="AP11" s="237"/>
      <c r="AQ11" s="71"/>
    </row>
    <row r="12" spans="1:43" ht="17.25" thickBot="1">
      <c r="A12" s="117" t="s">
        <v>65</v>
      </c>
      <c r="B12" s="234"/>
      <c r="C12" s="234"/>
      <c r="D12" s="235"/>
      <c r="E12" s="14"/>
      <c r="F12" s="11"/>
      <c r="G12" s="238" t="s">
        <v>7</v>
      </c>
      <c r="H12" s="239"/>
      <c r="I12" s="239"/>
      <c r="J12" s="72" t="s">
        <v>55</v>
      </c>
      <c r="L12" s="117" t="s">
        <v>65</v>
      </c>
      <c r="M12" s="234"/>
      <c r="N12" s="234"/>
      <c r="O12" s="235"/>
      <c r="P12" s="14"/>
      <c r="Q12" s="11"/>
      <c r="R12" s="238" t="s">
        <v>7</v>
      </c>
      <c r="S12" s="239"/>
      <c r="T12" s="239"/>
      <c r="U12" s="72" t="s">
        <v>55</v>
      </c>
      <c r="W12" s="117" t="s">
        <v>65</v>
      </c>
      <c r="X12" s="234"/>
      <c r="Y12" s="234"/>
      <c r="Z12" s="235"/>
      <c r="AA12" s="14"/>
      <c r="AB12" s="11"/>
      <c r="AC12" s="238" t="s">
        <v>7</v>
      </c>
      <c r="AD12" s="239"/>
      <c r="AE12" s="239"/>
      <c r="AF12" s="72" t="s">
        <v>55</v>
      </c>
      <c r="AH12" s="117" t="s">
        <v>65</v>
      </c>
      <c r="AI12" s="234"/>
      <c r="AJ12" s="234"/>
      <c r="AK12" s="235"/>
      <c r="AL12" s="14"/>
      <c r="AM12" s="11"/>
      <c r="AN12" s="238" t="s">
        <v>7</v>
      </c>
      <c r="AO12" s="239"/>
      <c r="AP12" s="239"/>
      <c r="AQ12" s="72" t="s">
        <v>55</v>
      </c>
    </row>
    <row r="13" spans="1:43" ht="17.25" thickBot="1">
      <c r="A13" s="117" t="s">
        <v>10</v>
      </c>
      <c r="B13" s="234"/>
      <c r="C13" s="234"/>
      <c r="D13" s="235"/>
      <c r="E13" s="14" t="s">
        <v>46</v>
      </c>
      <c r="F13" s="11"/>
      <c r="G13" s="117" t="s">
        <v>11</v>
      </c>
      <c r="H13" s="118"/>
      <c r="I13" s="118"/>
      <c r="J13" s="73">
        <f>E16/160</f>
        <v>0</v>
      </c>
      <c r="L13" s="117" t="s">
        <v>10</v>
      </c>
      <c r="M13" s="234"/>
      <c r="N13" s="234"/>
      <c r="O13" s="235"/>
      <c r="P13" s="14" t="s">
        <v>46</v>
      </c>
      <c r="Q13" s="11"/>
      <c r="R13" s="117" t="s">
        <v>11</v>
      </c>
      <c r="S13" s="118"/>
      <c r="T13" s="118"/>
      <c r="U13" s="73">
        <f>P16/160</f>
        <v>0</v>
      </c>
      <c r="W13" s="117" t="s">
        <v>10</v>
      </c>
      <c r="X13" s="234"/>
      <c r="Y13" s="234"/>
      <c r="Z13" s="235"/>
      <c r="AA13" s="14" t="s">
        <v>46</v>
      </c>
      <c r="AB13" s="11"/>
      <c r="AC13" s="117" t="s">
        <v>11</v>
      </c>
      <c r="AD13" s="118"/>
      <c r="AE13" s="118"/>
      <c r="AF13" s="73">
        <f>AA16/160</f>
        <v>0</v>
      </c>
      <c r="AH13" s="117" t="s">
        <v>10</v>
      </c>
      <c r="AI13" s="234"/>
      <c r="AJ13" s="234"/>
      <c r="AK13" s="235"/>
      <c r="AL13" s="14" t="s">
        <v>46</v>
      </c>
      <c r="AM13" s="11"/>
      <c r="AN13" s="117" t="s">
        <v>11</v>
      </c>
      <c r="AO13" s="118"/>
      <c r="AP13" s="118"/>
      <c r="AQ13" s="73">
        <f>AL16/160</f>
        <v>0</v>
      </c>
    </row>
    <row r="14" spans="1:43" ht="17.25" thickBot="1">
      <c r="A14" s="78" t="s">
        <v>12</v>
      </c>
      <c r="B14" s="17"/>
      <c r="C14" s="17"/>
      <c r="D14" s="17"/>
      <c r="E14" s="14" t="s">
        <v>66</v>
      </c>
      <c r="F14" s="11"/>
      <c r="G14" s="117" t="s">
        <v>13</v>
      </c>
      <c r="H14" s="118"/>
      <c r="I14" s="118"/>
      <c r="J14" s="74"/>
      <c r="L14" s="78" t="s">
        <v>12</v>
      </c>
      <c r="M14" s="17"/>
      <c r="N14" s="17"/>
      <c r="O14" s="17"/>
      <c r="P14" s="14" t="s">
        <v>66</v>
      </c>
      <c r="Q14" s="11"/>
      <c r="R14" s="117" t="s">
        <v>13</v>
      </c>
      <c r="S14" s="118"/>
      <c r="T14" s="118"/>
      <c r="U14" s="74"/>
      <c r="W14" s="78" t="s">
        <v>12</v>
      </c>
      <c r="X14" s="17"/>
      <c r="Y14" s="17"/>
      <c r="Z14" s="17"/>
      <c r="AA14" s="14" t="s">
        <v>66</v>
      </c>
      <c r="AB14" s="11"/>
      <c r="AC14" s="117" t="s">
        <v>13</v>
      </c>
      <c r="AD14" s="118"/>
      <c r="AE14" s="118"/>
      <c r="AF14" s="74"/>
      <c r="AH14" s="78" t="s">
        <v>12</v>
      </c>
      <c r="AI14" s="17"/>
      <c r="AJ14" s="17"/>
      <c r="AK14" s="17"/>
      <c r="AL14" s="14" t="s">
        <v>66</v>
      </c>
      <c r="AM14" s="11"/>
      <c r="AN14" s="117" t="s">
        <v>13</v>
      </c>
      <c r="AO14" s="118"/>
      <c r="AP14" s="118"/>
      <c r="AQ14" s="74"/>
    </row>
    <row r="15" spans="1:43" ht="17.25" customHeight="1" thickBot="1">
      <c r="A15" s="78" t="s">
        <v>14</v>
      </c>
      <c r="B15" s="17"/>
      <c r="C15" s="17"/>
      <c r="D15" s="17"/>
      <c r="E15" s="18">
        <v>22</v>
      </c>
      <c r="F15" s="11"/>
      <c r="G15" s="158" t="s">
        <v>15</v>
      </c>
      <c r="H15" s="159"/>
      <c r="I15" s="159"/>
      <c r="J15" s="74"/>
      <c r="L15" s="78" t="s">
        <v>14</v>
      </c>
      <c r="M15" s="17"/>
      <c r="N15" s="17"/>
      <c r="O15" s="17"/>
      <c r="P15" s="18">
        <v>22</v>
      </c>
      <c r="Q15" s="11"/>
      <c r="R15" s="158" t="s">
        <v>15</v>
      </c>
      <c r="S15" s="159"/>
      <c r="T15" s="159"/>
      <c r="U15" s="74"/>
      <c r="W15" s="78" t="s">
        <v>14</v>
      </c>
      <c r="X15" s="17"/>
      <c r="Y15" s="17"/>
      <c r="Z15" s="17"/>
      <c r="AA15" s="18">
        <v>22</v>
      </c>
      <c r="AB15" s="11"/>
      <c r="AC15" s="158" t="s">
        <v>15</v>
      </c>
      <c r="AD15" s="159"/>
      <c r="AE15" s="159"/>
      <c r="AF15" s="74"/>
      <c r="AH15" s="78" t="s">
        <v>14</v>
      </c>
      <c r="AI15" s="17"/>
      <c r="AJ15" s="17"/>
      <c r="AK15" s="17"/>
      <c r="AL15" s="18">
        <v>22</v>
      </c>
      <c r="AM15" s="11"/>
      <c r="AN15" s="158" t="s">
        <v>15</v>
      </c>
      <c r="AO15" s="159"/>
      <c r="AP15" s="159"/>
      <c r="AQ15" s="74"/>
    </row>
    <row r="16" spans="1:43" ht="17.25" customHeight="1" thickBot="1">
      <c r="A16" s="117" t="s">
        <v>9</v>
      </c>
      <c r="B16" s="232"/>
      <c r="C16" s="232"/>
      <c r="D16" s="233"/>
      <c r="E16" s="80"/>
      <c r="F16" s="11"/>
      <c r="G16" s="158" t="s">
        <v>16</v>
      </c>
      <c r="H16" s="159"/>
      <c r="I16" s="159"/>
      <c r="J16" s="75">
        <v>0</v>
      </c>
      <c r="L16" s="117" t="s">
        <v>9</v>
      </c>
      <c r="M16" s="232"/>
      <c r="N16" s="232"/>
      <c r="O16" s="233"/>
      <c r="P16" s="80"/>
      <c r="Q16" s="11"/>
      <c r="R16" s="158" t="s">
        <v>16</v>
      </c>
      <c r="S16" s="159"/>
      <c r="T16" s="159"/>
      <c r="U16" s="75">
        <v>0</v>
      </c>
      <c r="W16" s="117" t="s">
        <v>9</v>
      </c>
      <c r="X16" s="232"/>
      <c r="Y16" s="232"/>
      <c r="Z16" s="233"/>
      <c r="AA16" s="80"/>
      <c r="AB16" s="11"/>
      <c r="AC16" s="158" t="s">
        <v>16</v>
      </c>
      <c r="AD16" s="159"/>
      <c r="AE16" s="159"/>
      <c r="AF16" s="75">
        <v>0</v>
      </c>
      <c r="AH16" s="117" t="s">
        <v>9</v>
      </c>
      <c r="AI16" s="232"/>
      <c r="AJ16" s="232"/>
      <c r="AK16" s="233"/>
      <c r="AL16" s="80"/>
      <c r="AM16" s="11"/>
      <c r="AN16" s="158" t="s">
        <v>16</v>
      </c>
      <c r="AO16" s="159"/>
      <c r="AP16" s="159"/>
      <c r="AQ16" s="75">
        <v>0</v>
      </c>
    </row>
    <row r="17" spans="1:43" ht="17.25" thickBot="1">
      <c r="A17" s="23"/>
      <c r="B17" s="23"/>
      <c r="C17" s="23"/>
      <c r="D17" s="23"/>
      <c r="E17" s="23"/>
      <c r="F17" s="23"/>
      <c r="L17" s="23"/>
      <c r="M17" s="23"/>
      <c r="N17" s="23"/>
      <c r="O17" s="23"/>
      <c r="P17" s="23"/>
      <c r="Q17" s="23"/>
      <c r="R17" s="3"/>
      <c r="S17" s="3"/>
      <c r="T17" s="3"/>
      <c r="U17" s="3"/>
      <c r="W17" s="23"/>
      <c r="X17" s="23"/>
      <c r="Y17" s="23"/>
      <c r="Z17" s="23"/>
      <c r="AA17" s="23"/>
      <c r="AB17" s="23"/>
      <c r="AC17" s="3"/>
      <c r="AD17" s="3"/>
      <c r="AE17" s="3"/>
      <c r="AF17" s="3"/>
      <c r="AH17" s="23"/>
      <c r="AI17" s="23"/>
      <c r="AJ17" s="23"/>
      <c r="AK17" s="23"/>
      <c r="AL17" s="23"/>
      <c r="AM17" s="23"/>
      <c r="AN17" s="3"/>
      <c r="AO17" s="3"/>
      <c r="AP17" s="3"/>
      <c r="AQ17" s="3"/>
    </row>
    <row r="18" spans="1:43" ht="13.5" thickBot="1">
      <c r="A18" s="24" t="s">
        <v>17</v>
      </c>
      <c r="B18" s="25"/>
      <c r="C18" s="25"/>
      <c r="D18" s="25"/>
      <c r="E18" s="25"/>
      <c r="F18" s="25"/>
      <c r="G18" s="25"/>
      <c r="H18" s="25"/>
      <c r="I18" s="25"/>
      <c r="J18" s="26"/>
      <c r="L18" s="24" t="s">
        <v>17</v>
      </c>
      <c r="M18" s="25"/>
      <c r="N18" s="25"/>
      <c r="O18" s="25"/>
      <c r="P18" s="25"/>
      <c r="Q18" s="25"/>
      <c r="R18" s="25"/>
      <c r="S18" s="25"/>
      <c r="T18" s="25"/>
      <c r="U18" s="26"/>
      <c r="W18" s="24" t="s">
        <v>17</v>
      </c>
      <c r="X18" s="25"/>
      <c r="Y18" s="25"/>
      <c r="Z18" s="25"/>
      <c r="AA18" s="25"/>
      <c r="AB18" s="25"/>
      <c r="AC18" s="25"/>
      <c r="AD18" s="25"/>
      <c r="AE18" s="25"/>
      <c r="AF18" s="26"/>
      <c r="AH18" s="24" t="s">
        <v>17</v>
      </c>
      <c r="AI18" s="25"/>
      <c r="AJ18" s="25"/>
      <c r="AK18" s="25"/>
      <c r="AL18" s="25"/>
      <c r="AM18" s="25"/>
      <c r="AN18" s="25"/>
      <c r="AO18" s="25"/>
      <c r="AP18" s="25"/>
      <c r="AQ18" s="26"/>
    </row>
    <row r="19" spans="1:43" ht="39" thickBot="1">
      <c r="A19" s="27" t="s">
        <v>18</v>
      </c>
      <c r="B19" s="27"/>
      <c r="C19" s="28" t="s">
        <v>19</v>
      </c>
      <c r="D19" s="29" t="s">
        <v>20</v>
      </c>
      <c r="E19" s="161" t="s">
        <v>21</v>
      </c>
      <c r="F19" s="162"/>
      <c r="G19" s="162"/>
      <c r="H19" s="162"/>
      <c r="I19" s="162"/>
      <c r="J19" s="163"/>
      <c r="L19" s="27" t="s">
        <v>18</v>
      </c>
      <c r="M19" s="27"/>
      <c r="N19" s="28" t="s">
        <v>19</v>
      </c>
      <c r="O19" s="29" t="s">
        <v>20</v>
      </c>
      <c r="P19" s="161" t="s">
        <v>21</v>
      </c>
      <c r="Q19" s="162"/>
      <c r="R19" s="162"/>
      <c r="S19" s="162"/>
      <c r="T19" s="162"/>
      <c r="U19" s="163"/>
      <c r="W19" s="27" t="s">
        <v>18</v>
      </c>
      <c r="X19" s="27"/>
      <c r="Y19" s="28" t="s">
        <v>19</v>
      </c>
      <c r="Z19" s="29" t="s">
        <v>20</v>
      </c>
      <c r="AA19" s="161" t="s">
        <v>21</v>
      </c>
      <c r="AB19" s="162"/>
      <c r="AC19" s="162"/>
      <c r="AD19" s="162"/>
      <c r="AE19" s="162"/>
      <c r="AF19" s="163"/>
      <c r="AH19" s="27" t="s">
        <v>18</v>
      </c>
      <c r="AI19" s="27"/>
      <c r="AJ19" s="28" t="s">
        <v>19</v>
      </c>
      <c r="AK19" s="29" t="s">
        <v>20</v>
      </c>
      <c r="AL19" s="161" t="s">
        <v>21</v>
      </c>
      <c r="AM19" s="162"/>
      <c r="AN19" s="162"/>
      <c r="AO19" s="162"/>
      <c r="AP19" s="162"/>
      <c r="AQ19" s="163"/>
    </row>
    <row r="20" spans="1:43" s="77" customFormat="1" ht="13.5">
      <c r="A20" s="81">
        <v>40909</v>
      </c>
      <c r="B20" s="82" t="str">
        <f>IF(WEEKDAY(A20,2)=1,"Po",IF(WEEKDAY(A20,2)=2,"Út",IF(WEEKDAY(A20,2)=3,"St",IF(WEEKDAY(A20,2)=4,"Čt",IF(WEEKDAY(A20,2)=5,"Pá",IF(WEEKDAY(A20,2)=6,"So","Ne"))))))</f>
        <v>Ne</v>
      </c>
      <c r="C20" s="83"/>
      <c r="D20" s="84">
        <f>E16-C20</f>
        <v>0</v>
      </c>
      <c r="E20" s="229"/>
      <c r="F20" s="230"/>
      <c r="G20" s="230"/>
      <c r="H20" s="230"/>
      <c r="I20" s="230"/>
      <c r="J20" s="231"/>
      <c r="L20" s="81">
        <v>40909</v>
      </c>
      <c r="M20" s="82" t="str">
        <f>IF(WEEKDAY(L20,2)=1,"Po",IF(WEEKDAY(L20,2)=2,"Út",IF(WEEKDAY(L20,2)=3,"St",IF(WEEKDAY(L20,2)=4,"Čt",IF(WEEKDAY(L20,2)=5,"Pá",IF(WEEKDAY(L20,2)=6,"So","Ne"))))))</f>
        <v>Ne</v>
      </c>
      <c r="N20" s="83"/>
      <c r="O20" s="84">
        <f>P16-N20</f>
        <v>0</v>
      </c>
      <c r="P20" s="229"/>
      <c r="Q20" s="230"/>
      <c r="R20" s="230"/>
      <c r="S20" s="230"/>
      <c r="T20" s="230"/>
      <c r="U20" s="231"/>
      <c r="W20" s="81">
        <v>40909</v>
      </c>
      <c r="X20" s="82" t="str">
        <f>IF(WEEKDAY(W20,2)=1,"Po",IF(WEEKDAY(W20,2)=2,"Út",IF(WEEKDAY(W20,2)=3,"St",IF(WEEKDAY(W20,2)=4,"Čt",IF(WEEKDAY(W20,2)=5,"Pá",IF(WEEKDAY(W20,2)=6,"So","Ne"))))))</f>
        <v>Ne</v>
      </c>
      <c r="Y20" s="83"/>
      <c r="Z20" s="84">
        <f>AA16-Y20</f>
        <v>0</v>
      </c>
      <c r="AA20" s="229"/>
      <c r="AB20" s="230"/>
      <c r="AC20" s="230"/>
      <c r="AD20" s="230"/>
      <c r="AE20" s="230"/>
      <c r="AF20" s="231"/>
      <c r="AH20" s="81">
        <v>40909</v>
      </c>
      <c r="AI20" s="82" t="str">
        <f>IF(WEEKDAY(AH20,2)=1,"Po",IF(WEEKDAY(AH20,2)=2,"Út",IF(WEEKDAY(AH20,2)=3,"St",IF(WEEKDAY(AH20,2)=4,"Čt",IF(WEEKDAY(AH20,2)=5,"Pá",IF(WEEKDAY(AH20,2)=6,"So","Ne"))))))</f>
        <v>Ne</v>
      </c>
      <c r="AJ20" s="83"/>
      <c r="AK20" s="84">
        <f>AL16-AJ20</f>
        <v>0</v>
      </c>
      <c r="AL20" s="229"/>
      <c r="AM20" s="230"/>
      <c r="AN20" s="230"/>
      <c r="AO20" s="230"/>
      <c r="AP20" s="230"/>
      <c r="AQ20" s="231"/>
    </row>
    <row r="21" spans="1:43" s="77" customFormat="1" ht="13.5">
      <c r="A21" s="30">
        <v>40910</v>
      </c>
      <c r="B21" s="31" t="str">
        <f aca="true" t="shared" si="0" ref="B21:B50">IF(WEEKDAY(A21,2)=1,"Po",IF(WEEKDAY(A21,2)=2,"Út",IF(WEEKDAY(A21,2)=3,"St",IF(WEEKDAY(A21,2)=4,"Čt",IF(WEEKDAY(A21,2)=5,"Pá",IF(WEEKDAY(A21,2)=6,"So","Ne"))))))</f>
        <v>Po</v>
      </c>
      <c r="C21" s="85"/>
      <c r="D21" s="35">
        <f>D20-C21</f>
        <v>0</v>
      </c>
      <c r="E21" s="214"/>
      <c r="F21" s="215"/>
      <c r="G21" s="215"/>
      <c r="H21" s="215"/>
      <c r="I21" s="215"/>
      <c r="J21" s="216"/>
      <c r="L21" s="30">
        <v>40910</v>
      </c>
      <c r="M21" s="31" t="str">
        <f aca="true" t="shared" si="1" ref="M21:M50">IF(WEEKDAY(L21,2)=1,"Po",IF(WEEKDAY(L21,2)=2,"Út",IF(WEEKDAY(L21,2)=3,"St",IF(WEEKDAY(L21,2)=4,"Čt",IF(WEEKDAY(L21,2)=5,"Pá",IF(WEEKDAY(L21,2)=6,"So","Ne"))))))</f>
        <v>Po</v>
      </c>
      <c r="N21" s="85"/>
      <c r="O21" s="35">
        <f>O20-N21</f>
        <v>0</v>
      </c>
      <c r="P21" s="214"/>
      <c r="Q21" s="215"/>
      <c r="R21" s="215"/>
      <c r="S21" s="215"/>
      <c r="T21" s="215"/>
      <c r="U21" s="216"/>
      <c r="W21" s="30">
        <v>40910</v>
      </c>
      <c r="X21" s="31" t="str">
        <f aca="true" t="shared" si="2" ref="X21:X50">IF(WEEKDAY(W21,2)=1,"Po",IF(WEEKDAY(W21,2)=2,"Út",IF(WEEKDAY(W21,2)=3,"St",IF(WEEKDAY(W21,2)=4,"Čt",IF(WEEKDAY(W21,2)=5,"Pá",IF(WEEKDAY(W21,2)=6,"So","Ne"))))))</f>
        <v>Po</v>
      </c>
      <c r="Y21" s="85"/>
      <c r="Z21" s="35">
        <f>Z20-Y21</f>
        <v>0</v>
      </c>
      <c r="AA21" s="214"/>
      <c r="AB21" s="215"/>
      <c r="AC21" s="215"/>
      <c r="AD21" s="215"/>
      <c r="AE21" s="215"/>
      <c r="AF21" s="216"/>
      <c r="AH21" s="30">
        <v>40910</v>
      </c>
      <c r="AI21" s="31" t="str">
        <f aca="true" t="shared" si="3" ref="AI21:AI50">IF(WEEKDAY(AH21,2)=1,"Po",IF(WEEKDAY(AH21,2)=2,"Út",IF(WEEKDAY(AH21,2)=3,"St",IF(WEEKDAY(AH21,2)=4,"Čt",IF(WEEKDAY(AH21,2)=5,"Pá",IF(WEEKDAY(AH21,2)=6,"So","Ne"))))))</f>
        <v>Po</v>
      </c>
      <c r="AJ21" s="85"/>
      <c r="AK21" s="35">
        <f>AK20-AJ21</f>
        <v>0</v>
      </c>
      <c r="AL21" s="214"/>
      <c r="AM21" s="215"/>
      <c r="AN21" s="215"/>
      <c r="AO21" s="215"/>
      <c r="AP21" s="215"/>
      <c r="AQ21" s="216"/>
    </row>
    <row r="22" spans="1:43" s="76" customFormat="1" ht="13.5">
      <c r="A22" s="30">
        <v>40911</v>
      </c>
      <c r="B22" s="31" t="str">
        <f t="shared" si="0"/>
        <v>Út</v>
      </c>
      <c r="C22" s="85"/>
      <c r="D22" s="35">
        <f aca="true" t="shared" si="4" ref="D22:D50">D21-C22</f>
        <v>0</v>
      </c>
      <c r="E22" s="214"/>
      <c r="F22" s="215"/>
      <c r="G22" s="215"/>
      <c r="H22" s="215"/>
      <c r="I22" s="215"/>
      <c r="J22" s="216"/>
      <c r="L22" s="30">
        <v>40911</v>
      </c>
      <c r="M22" s="31" t="str">
        <f t="shared" si="1"/>
        <v>Út</v>
      </c>
      <c r="N22" s="85"/>
      <c r="O22" s="35">
        <f aca="true" t="shared" si="5" ref="O22:O50">O21-N22</f>
        <v>0</v>
      </c>
      <c r="P22" s="214"/>
      <c r="Q22" s="215"/>
      <c r="R22" s="215"/>
      <c r="S22" s="215"/>
      <c r="T22" s="215"/>
      <c r="U22" s="216"/>
      <c r="W22" s="30">
        <v>40911</v>
      </c>
      <c r="X22" s="31" t="str">
        <f t="shared" si="2"/>
        <v>Út</v>
      </c>
      <c r="Y22" s="85"/>
      <c r="Z22" s="35">
        <f aca="true" t="shared" si="6" ref="Z22:Z50">Z21-Y22</f>
        <v>0</v>
      </c>
      <c r="AA22" s="214"/>
      <c r="AB22" s="215"/>
      <c r="AC22" s="215"/>
      <c r="AD22" s="215"/>
      <c r="AE22" s="215"/>
      <c r="AF22" s="216"/>
      <c r="AH22" s="30">
        <v>40911</v>
      </c>
      <c r="AI22" s="31" t="str">
        <f t="shared" si="3"/>
        <v>Út</v>
      </c>
      <c r="AJ22" s="85"/>
      <c r="AK22" s="35">
        <f aca="true" t="shared" si="7" ref="AK22:AK50">AK21-AJ22</f>
        <v>0</v>
      </c>
      <c r="AL22" s="214"/>
      <c r="AM22" s="215"/>
      <c r="AN22" s="215"/>
      <c r="AO22" s="215"/>
      <c r="AP22" s="215"/>
      <c r="AQ22" s="216"/>
    </row>
    <row r="23" spans="1:43" s="76" customFormat="1" ht="13.5">
      <c r="A23" s="30">
        <v>40912</v>
      </c>
      <c r="B23" s="31" t="str">
        <f t="shared" si="0"/>
        <v>St</v>
      </c>
      <c r="C23" s="85"/>
      <c r="D23" s="35">
        <f t="shared" si="4"/>
        <v>0</v>
      </c>
      <c r="E23" s="214"/>
      <c r="F23" s="215"/>
      <c r="G23" s="215"/>
      <c r="H23" s="215"/>
      <c r="I23" s="215"/>
      <c r="J23" s="216"/>
      <c r="L23" s="30">
        <v>40912</v>
      </c>
      <c r="M23" s="31" t="str">
        <f t="shared" si="1"/>
        <v>St</v>
      </c>
      <c r="N23" s="85"/>
      <c r="O23" s="35">
        <f t="shared" si="5"/>
        <v>0</v>
      </c>
      <c r="P23" s="214"/>
      <c r="Q23" s="215"/>
      <c r="R23" s="215"/>
      <c r="S23" s="215"/>
      <c r="T23" s="215"/>
      <c r="U23" s="216"/>
      <c r="W23" s="30">
        <v>40912</v>
      </c>
      <c r="X23" s="31" t="str">
        <f t="shared" si="2"/>
        <v>St</v>
      </c>
      <c r="Y23" s="85"/>
      <c r="Z23" s="35">
        <f t="shared" si="6"/>
        <v>0</v>
      </c>
      <c r="AA23" s="214"/>
      <c r="AB23" s="215"/>
      <c r="AC23" s="215"/>
      <c r="AD23" s="215"/>
      <c r="AE23" s="215"/>
      <c r="AF23" s="216"/>
      <c r="AH23" s="30">
        <v>40912</v>
      </c>
      <c r="AI23" s="31" t="str">
        <f t="shared" si="3"/>
        <v>St</v>
      </c>
      <c r="AJ23" s="85"/>
      <c r="AK23" s="35">
        <f t="shared" si="7"/>
        <v>0</v>
      </c>
      <c r="AL23" s="214"/>
      <c r="AM23" s="215"/>
      <c r="AN23" s="215"/>
      <c r="AO23" s="215"/>
      <c r="AP23" s="215"/>
      <c r="AQ23" s="216"/>
    </row>
    <row r="24" spans="1:43" s="76" customFormat="1" ht="13.5">
      <c r="A24" s="30">
        <v>40913</v>
      </c>
      <c r="B24" s="31" t="str">
        <f t="shared" si="0"/>
        <v>Čt</v>
      </c>
      <c r="C24" s="85"/>
      <c r="D24" s="35">
        <f t="shared" si="4"/>
        <v>0</v>
      </c>
      <c r="E24" s="214"/>
      <c r="F24" s="215"/>
      <c r="G24" s="215"/>
      <c r="H24" s="215"/>
      <c r="I24" s="215"/>
      <c r="J24" s="216"/>
      <c r="L24" s="30">
        <v>40913</v>
      </c>
      <c r="M24" s="31" t="str">
        <f t="shared" si="1"/>
        <v>Čt</v>
      </c>
      <c r="N24" s="85"/>
      <c r="O24" s="35">
        <f t="shared" si="5"/>
        <v>0</v>
      </c>
      <c r="P24" s="214"/>
      <c r="Q24" s="215"/>
      <c r="R24" s="215"/>
      <c r="S24" s="215"/>
      <c r="T24" s="215"/>
      <c r="U24" s="216"/>
      <c r="W24" s="30">
        <v>40913</v>
      </c>
      <c r="X24" s="31" t="str">
        <f t="shared" si="2"/>
        <v>Čt</v>
      </c>
      <c r="Y24" s="85"/>
      <c r="Z24" s="35">
        <f t="shared" si="6"/>
        <v>0</v>
      </c>
      <c r="AA24" s="214"/>
      <c r="AB24" s="215"/>
      <c r="AC24" s="215"/>
      <c r="AD24" s="215"/>
      <c r="AE24" s="215"/>
      <c r="AF24" s="216"/>
      <c r="AH24" s="30">
        <v>40913</v>
      </c>
      <c r="AI24" s="31" t="str">
        <f t="shared" si="3"/>
        <v>Čt</v>
      </c>
      <c r="AJ24" s="85"/>
      <c r="AK24" s="35">
        <f t="shared" si="7"/>
        <v>0</v>
      </c>
      <c r="AL24" s="214"/>
      <c r="AM24" s="215"/>
      <c r="AN24" s="215"/>
      <c r="AO24" s="215"/>
      <c r="AP24" s="215"/>
      <c r="AQ24" s="216"/>
    </row>
    <row r="25" spans="1:43" s="76" customFormat="1" ht="13.5">
      <c r="A25" s="30">
        <v>40914</v>
      </c>
      <c r="B25" s="31" t="str">
        <f t="shared" si="0"/>
        <v>Pá</v>
      </c>
      <c r="C25" s="85"/>
      <c r="D25" s="35">
        <f t="shared" si="4"/>
        <v>0</v>
      </c>
      <c r="E25" s="214"/>
      <c r="F25" s="215"/>
      <c r="G25" s="215"/>
      <c r="H25" s="215"/>
      <c r="I25" s="215"/>
      <c r="J25" s="216"/>
      <c r="L25" s="30">
        <v>40914</v>
      </c>
      <c r="M25" s="31" t="str">
        <f t="shared" si="1"/>
        <v>Pá</v>
      </c>
      <c r="N25" s="85"/>
      <c r="O25" s="35">
        <f t="shared" si="5"/>
        <v>0</v>
      </c>
      <c r="P25" s="214"/>
      <c r="Q25" s="215"/>
      <c r="R25" s="215"/>
      <c r="S25" s="215"/>
      <c r="T25" s="215"/>
      <c r="U25" s="216"/>
      <c r="W25" s="30">
        <v>40914</v>
      </c>
      <c r="X25" s="31" t="str">
        <f t="shared" si="2"/>
        <v>Pá</v>
      </c>
      <c r="Y25" s="85"/>
      <c r="Z25" s="35">
        <f t="shared" si="6"/>
        <v>0</v>
      </c>
      <c r="AA25" s="214"/>
      <c r="AB25" s="215"/>
      <c r="AC25" s="215"/>
      <c r="AD25" s="215"/>
      <c r="AE25" s="215"/>
      <c r="AF25" s="216"/>
      <c r="AH25" s="30">
        <v>40914</v>
      </c>
      <c r="AI25" s="31" t="str">
        <f t="shared" si="3"/>
        <v>Pá</v>
      </c>
      <c r="AJ25" s="85"/>
      <c r="AK25" s="35">
        <f t="shared" si="7"/>
        <v>0</v>
      </c>
      <c r="AL25" s="214"/>
      <c r="AM25" s="215"/>
      <c r="AN25" s="215"/>
      <c r="AO25" s="215"/>
      <c r="AP25" s="215"/>
      <c r="AQ25" s="216"/>
    </row>
    <row r="26" spans="1:43" s="76" customFormat="1" ht="13.5">
      <c r="A26" s="81">
        <v>40915</v>
      </c>
      <c r="B26" s="82" t="str">
        <f t="shared" si="0"/>
        <v>So</v>
      </c>
      <c r="C26" s="86"/>
      <c r="D26" s="87">
        <f t="shared" si="4"/>
        <v>0</v>
      </c>
      <c r="E26" s="226"/>
      <c r="F26" s="227"/>
      <c r="G26" s="227"/>
      <c r="H26" s="227"/>
      <c r="I26" s="227"/>
      <c r="J26" s="228"/>
      <c r="L26" s="81">
        <v>40915</v>
      </c>
      <c r="M26" s="82" t="str">
        <f t="shared" si="1"/>
        <v>So</v>
      </c>
      <c r="N26" s="86"/>
      <c r="O26" s="87">
        <f t="shared" si="5"/>
        <v>0</v>
      </c>
      <c r="P26" s="226"/>
      <c r="Q26" s="227"/>
      <c r="R26" s="227"/>
      <c r="S26" s="227"/>
      <c r="T26" s="227"/>
      <c r="U26" s="228"/>
      <c r="W26" s="81">
        <v>40915</v>
      </c>
      <c r="X26" s="82" t="str">
        <f t="shared" si="2"/>
        <v>So</v>
      </c>
      <c r="Y26" s="86"/>
      <c r="Z26" s="87">
        <f t="shared" si="6"/>
        <v>0</v>
      </c>
      <c r="AA26" s="226"/>
      <c r="AB26" s="227"/>
      <c r="AC26" s="227"/>
      <c r="AD26" s="227"/>
      <c r="AE26" s="227"/>
      <c r="AF26" s="228"/>
      <c r="AH26" s="81">
        <v>40915</v>
      </c>
      <c r="AI26" s="82" t="str">
        <f t="shared" si="3"/>
        <v>So</v>
      </c>
      <c r="AJ26" s="86"/>
      <c r="AK26" s="87">
        <f t="shared" si="7"/>
        <v>0</v>
      </c>
      <c r="AL26" s="226"/>
      <c r="AM26" s="227"/>
      <c r="AN26" s="227"/>
      <c r="AO26" s="227"/>
      <c r="AP26" s="227"/>
      <c r="AQ26" s="228"/>
    </row>
    <row r="27" spans="1:43" s="77" customFormat="1" ht="13.5">
      <c r="A27" s="81">
        <v>40916</v>
      </c>
      <c r="B27" s="82" t="str">
        <f t="shared" si="0"/>
        <v>Ne</v>
      </c>
      <c r="C27" s="86"/>
      <c r="D27" s="87">
        <f t="shared" si="4"/>
        <v>0</v>
      </c>
      <c r="E27" s="226"/>
      <c r="F27" s="227"/>
      <c r="G27" s="227"/>
      <c r="H27" s="227"/>
      <c r="I27" s="227"/>
      <c r="J27" s="228"/>
      <c r="L27" s="81">
        <v>40916</v>
      </c>
      <c r="M27" s="82" t="str">
        <f t="shared" si="1"/>
        <v>Ne</v>
      </c>
      <c r="N27" s="86"/>
      <c r="O27" s="87">
        <f t="shared" si="5"/>
        <v>0</v>
      </c>
      <c r="P27" s="226"/>
      <c r="Q27" s="227"/>
      <c r="R27" s="227"/>
      <c r="S27" s="227"/>
      <c r="T27" s="227"/>
      <c r="U27" s="228"/>
      <c r="W27" s="81">
        <v>40916</v>
      </c>
      <c r="X27" s="82" t="str">
        <f t="shared" si="2"/>
        <v>Ne</v>
      </c>
      <c r="Y27" s="86"/>
      <c r="Z27" s="87">
        <f t="shared" si="6"/>
        <v>0</v>
      </c>
      <c r="AA27" s="226"/>
      <c r="AB27" s="227"/>
      <c r="AC27" s="227"/>
      <c r="AD27" s="227"/>
      <c r="AE27" s="227"/>
      <c r="AF27" s="228"/>
      <c r="AH27" s="81">
        <v>40916</v>
      </c>
      <c r="AI27" s="82" t="str">
        <f t="shared" si="3"/>
        <v>Ne</v>
      </c>
      <c r="AJ27" s="86"/>
      <c r="AK27" s="87">
        <f t="shared" si="7"/>
        <v>0</v>
      </c>
      <c r="AL27" s="226"/>
      <c r="AM27" s="227"/>
      <c r="AN27" s="227"/>
      <c r="AO27" s="227"/>
      <c r="AP27" s="227"/>
      <c r="AQ27" s="228"/>
    </row>
    <row r="28" spans="1:43" s="77" customFormat="1" ht="13.5">
      <c r="A28" s="30">
        <v>40917</v>
      </c>
      <c r="B28" s="31" t="str">
        <f t="shared" si="0"/>
        <v>Po</v>
      </c>
      <c r="C28" s="85"/>
      <c r="D28" s="35">
        <f t="shared" si="4"/>
        <v>0</v>
      </c>
      <c r="E28" s="214"/>
      <c r="F28" s="215"/>
      <c r="G28" s="215"/>
      <c r="H28" s="215"/>
      <c r="I28" s="215"/>
      <c r="J28" s="216"/>
      <c r="L28" s="30">
        <v>40917</v>
      </c>
      <c r="M28" s="31" t="str">
        <f t="shared" si="1"/>
        <v>Po</v>
      </c>
      <c r="N28" s="85"/>
      <c r="O28" s="35">
        <f t="shared" si="5"/>
        <v>0</v>
      </c>
      <c r="P28" s="214"/>
      <c r="Q28" s="215"/>
      <c r="R28" s="215"/>
      <c r="S28" s="215"/>
      <c r="T28" s="215"/>
      <c r="U28" s="216"/>
      <c r="W28" s="30">
        <v>40917</v>
      </c>
      <c r="X28" s="31" t="str">
        <f t="shared" si="2"/>
        <v>Po</v>
      </c>
      <c r="Y28" s="85"/>
      <c r="Z28" s="35">
        <f t="shared" si="6"/>
        <v>0</v>
      </c>
      <c r="AA28" s="214"/>
      <c r="AB28" s="215"/>
      <c r="AC28" s="215"/>
      <c r="AD28" s="215"/>
      <c r="AE28" s="215"/>
      <c r="AF28" s="216"/>
      <c r="AH28" s="30">
        <v>40917</v>
      </c>
      <c r="AI28" s="31" t="str">
        <f t="shared" si="3"/>
        <v>Po</v>
      </c>
      <c r="AJ28" s="85"/>
      <c r="AK28" s="35">
        <f t="shared" si="7"/>
        <v>0</v>
      </c>
      <c r="AL28" s="214"/>
      <c r="AM28" s="215"/>
      <c r="AN28" s="215"/>
      <c r="AO28" s="215"/>
      <c r="AP28" s="215"/>
      <c r="AQ28" s="216"/>
    </row>
    <row r="29" spans="1:43" s="76" customFormat="1" ht="13.5">
      <c r="A29" s="30">
        <v>40918</v>
      </c>
      <c r="B29" s="31" t="str">
        <f t="shared" si="0"/>
        <v>Út</v>
      </c>
      <c r="C29" s="85"/>
      <c r="D29" s="35">
        <f t="shared" si="4"/>
        <v>0</v>
      </c>
      <c r="E29" s="214"/>
      <c r="F29" s="215"/>
      <c r="G29" s="215"/>
      <c r="H29" s="215"/>
      <c r="I29" s="215"/>
      <c r="J29" s="216"/>
      <c r="L29" s="30">
        <v>40918</v>
      </c>
      <c r="M29" s="31" t="str">
        <f t="shared" si="1"/>
        <v>Út</v>
      </c>
      <c r="N29" s="85"/>
      <c r="O29" s="35">
        <f t="shared" si="5"/>
        <v>0</v>
      </c>
      <c r="P29" s="214"/>
      <c r="Q29" s="215"/>
      <c r="R29" s="215"/>
      <c r="S29" s="215"/>
      <c r="T29" s="215"/>
      <c r="U29" s="216"/>
      <c r="W29" s="30">
        <v>40918</v>
      </c>
      <c r="X29" s="31" t="str">
        <f t="shared" si="2"/>
        <v>Út</v>
      </c>
      <c r="Y29" s="85"/>
      <c r="Z29" s="35">
        <f t="shared" si="6"/>
        <v>0</v>
      </c>
      <c r="AA29" s="214"/>
      <c r="AB29" s="215"/>
      <c r="AC29" s="215"/>
      <c r="AD29" s="215"/>
      <c r="AE29" s="215"/>
      <c r="AF29" s="216"/>
      <c r="AH29" s="30">
        <v>40918</v>
      </c>
      <c r="AI29" s="31" t="str">
        <f t="shared" si="3"/>
        <v>Út</v>
      </c>
      <c r="AJ29" s="85"/>
      <c r="AK29" s="35">
        <f t="shared" si="7"/>
        <v>0</v>
      </c>
      <c r="AL29" s="214"/>
      <c r="AM29" s="215"/>
      <c r="AN29" s="215"/>
      <c r="AO29" s="215"/>
      <c r="AP29" s="215"/>
      <c r="AQ29" s="216"/>
    </row>
    <row r="30" spans="1:43" s="76" customFormat="1" ht="13.5">
      <c r="A30" s="30">
        <v>40919</v>
      </c>
      <c r="B30" s="31" t="str">
        <f t="shared" si="0"/>
        <v>St</v>
      </c>
      <c r="C30" s="85"/>
      <c r="D30" s="35">
        <f t="shared" si="4"/>
        <v>0</v>
      </c>
      <c r="E30" s="223"/>
      <c r="F30" s="224"/>
      <c r="G30" s="224"/>
      <c r="H30" s="224"/>
      <c r="I30" s="224"/>
      <c r="J30" s="225"/>
      <c r="L30" s="30">
        <v>40919</v>
      </c>
      <c r="M30" s="31" t="str">
        <f t="shared" si="1"/>
        <v>St</v>
      </c>
      <c r="N30" s="85"/>
      <c r="O30" s="35">
        <f t="shared" si="5"/>
        <v>0</v>
      </c>
      <c r="P30" s="223"/>
      <c r="Q30" s="224"/>
      <c r="R30" s="224"/>
      <c r="S30" s="224"/>
      <c r="T30" s="224"/>
      <c r="U30" s="225"/>
      <c r="W30" s="30">
        <v>40919</v>
      </c>
      <c r="X30" s="31" t="str">
        <f t="shared" si="2"/>
        <v>St</v>
      </c>
      <c r="Y30" s="85"/>
      <c r="Z30" s="35">
        <f t="shared" si="6"/>
        <v>0</v>
      </c>
      <c r="AA30" s="223"/>
      <c r="AB30" s="224"/>
      <c r="AC30" s="224"/>
      <c r="AD30" s="224"/>
      <c r="AE30" s="224"/>
      <c r="AF30" s="225"/>
      <c r="AH30" s="30">
        <v>40919</v>
      </c>
      <c r="AI30" s="31" t="str">
        <f t="shared" si="3"/>
        <v>St</v>
      </c>
      <c r="AJ30" s="85"/>
      <c r="AK30" s="35">
        <f t="shared" si="7"/>
        <v>0</v>
      </c>
      <c r="AL30" s="223"/>
      <c r="AM30" s="224"/>
      <c r="AN30" s="224"/>
      <c r="AO30" s="224"/>
      <c r="AP30" s="224"/>
      <c r="AQ30" s="225"/>
    </row>
    <row r="31" spans="1:43" s="76" customFormat="1" ht="13.5">
      <c r="A31" s="30">
        <v>40920</v>
      </c>
      <c r="B31" s="31" t="str">
        <f t="shared" si="0"/>
        <v>Čt</v>
      </c>
      <c r="C31" s="85"/>
      <c r="D31" s="35">
        <f t="shared" si="4"/>
        <v>0</v>
      </c>
      <c r="E31" s="223"/>
      <c r="F31" s="224"/>
      <c r="G31" s="224"/>
      <c r="H31" s="224"/>
      <c r="I31" s="224"/>
      <c r="J31" s="225"/>
      <c r="L31" s="30">
        <v>40920</v>
      </c>
      <c r="M31" s="31" t="str">
        <f t="shared" si="1"/>
        <v>Čt</v>
      </c>
      <c r="N31" s="85"/>
      <c r="O31" s="35">
        <f t="shared" si="5"/>
        <v>0</v>
      </c>
      <c r="P31" s="223"/>
      <c r="Q31" s="224"/>
      <c r="R31" s="224"/>
      <c r="S31" s="224"/>
      <c r="T31" s="224"/>
      <c r="U31" s="225"/>
      <c r="W31" s="30">
        <v>40920</v>
      </c>
      <c r="X31" s="31" t="str">
        <f t="shared" si="2"/>
        <v>Čt</v>
      </c>
      <c r="Y31" s="85"/>
      <c r="Z31" s="35">
        <f t="shared" si="6"/>
        <v>0</v>
      </c>
      <c r="AA31" s="223"/>
      <c r="AB31" s="224"/>
      <c r="AC31" s="224"/>
      <c r="AD31" s="224"/>
      <c r="AE31" s="224"/>
      <c r="AF31" s="225"/>
      <c r="AH31" s="30">
        <v>40920</v>
      </c>
      <c r="AI31" s="31" t="str">
        <f t="shared" si="3"/>
        <v>Čt</v>
      </c>
      <c r="AJ31" s="85"/>
      <c r="AK31" s="35">
        <f t="shared" si="7"/>
        <v>0</v>
      </c>
      <c r="AL31" s="223"/>
      <c r="AM31" s="224"/>
      <c r="AN31" s="224"/>
      <c r="AO31" s="224"/>
      <c r="AP31" s="224"/>
      <c r="AQ31" s="225"/>
    </row>
    <row r="32" spans="1:43" s="76" customFormat="1" ht="13.5">
      <c r="A32" s="30">
        <v>40921</v>
      </c>
      <c r="B32" s="31" t="str">
        <f t="shared" si="0"/>
        <v>Pá</v>
      </c>
      <c r="C32" s="85"/>
      <c r="D32" s="35">
        <f t="shared" si="4"/>
        <v>0</v>
      </c>
      <c r="E32" s="223"/>
      <c r="F32" s="224"/>
      <c r="G32" s="224"/>
      <c r="H32" s="224"/>
      <c r="I32" s="224"/>
      <c r="J32" s="225"/>
      <c r="L32" s="30">
        <v>40921</v>
      </c>
      <c r="M32" s="31" t="str">
        <f t="shared" si="1"/>
        <v>Pá</v>
      </c>
      <c r="N32" s="85"/>
      <c r="O32" s="35">
        <f t="shared" si="5"/>
        <v>0</v>
      </c>
      <c r="P32" s="223"/>
      <c r="Q32" s="224"/>
      <c r="R32" s="224"/>
      <c r="S32" s="224"/>
      <c r="T32" s="224"/>
      <c r="U32" s="225"/>
      <c r="W32" s="30">
        <v>40921</v>
      </c>
      <c r="X32" s="31" t="str">
        <f t="shared" si="2"/>
        <v>Pá</v>
      </c>
      <c r="Y32" s="85"/>
      <c r="Z32" s="35">
        <f t="shared" si="6"/>
        <v>0</v>
      </c>
      <c r="AA32" s="223"/>
      <c r="AB32" s="224"/>
      <c r="AC32" s="224"/>
      <c r="AD32" s="224"/>
      <c r="AE32" s="224"/>
      <c r="AF32" s="225"/>
      <c r="AH32" s="30">
        <v>40921</v>
      </c>
      <c r="AI32" s="31" t="str">
        <f t="shared" si="3"/>
        <v>Pá</v>
      </c>
      <c r="AJ32" s="85"/>
      <c r="AK32" s="35">
        <f t="shared" si="7"/>
        <v>0</v>
      </c>
      <c r="AL32" s="223"/>
      <c r="AM32" s="224"/>
      <c r="AN32" s="224"/>
      <c r="AO32" s="224"/>
      <c r="AP32" s="224"/>
      <c r="AQ32" s="225"/>
    </row>
    <row r="33" spans="1:43" s="76" customFormat="1" ht="13.5">
      <c r="A33" s="81">
        <v>40922</v>
      </c>
      <c r="B33" s="82" t="str">
        <f t="shared" si="0"/>
        <v>So</v>
      </c>
      <c r="C33" s="86"/>
      <c r="D33" s="87">
        <f t="shared" si="4"/>
        <v>0</v>
      </c>
      <c r="E33" s="211"/>
      <c r="F33" s="212"/>
      <c r="G33" s="212"/>
      <c r="H33" s="212"/>
      <c r="I33" s="212"/>
      <c r="J33" s="213"/>
      <c r="L33" s="81">
        <v>40922</v>
      </c>
      <c r="M33" s="82" t="str">
        <f t="shared" si="1"/>
        <v>So</v>
      </c>
      <c r="N33" s="86"/>
      <c r="O33" s="87">
        <f t="shared" si="5"/>
        <v>0</v>
      </c>
      <c r="P33" s="211"/>
      <c r="Q33" s="212"/>
      <c r="R33" s="212"/>
      <c r="S33" s="212"/>
      <c r="T33" s="212"/>
      <c r="U33" s="213"/>
      <c r="W33" s="81">
        <v>40922</v>
      </c>
      <c r="X33" s="82" t="str">
        <f t="shared" si="2"/>
        <v>So</v>
      </c>
      <c r="Y33" s="86"/>
      <c r="Z33" s="87">
        <f t="shared" si="6"/>
        <v>0</v>
      </c>
      <c r="AA33" s="211"/>
      <c r="AB33" s="212"/>
      <c r="AC33" s="212"/>
      <c r="AD33" s="212"/>
      <c r="AE33" s="212"/>
      <c r="AF33" s="213"/>
      <c r="AH33" s="81">
        <v>40922</v>
      </c>
      <c r="AI33" s="82" t="str">
        <f t="shared" si="3"/>
        <v>So</v>
      </c>
      <c r="AJ33" s="86"/>
      <c r="AK33" s="87">
        <f t="shared" si="7"/>
        <v>0</v>
      </c>
      <c r="AL33" s="211"/>
      <c r="AM33" s="212"/>
      <c r="AN33" s="212"/>
      <c r="AO33" s="212"/>
      <c r="AP33" s="212"/>
      <c r="AQ33" s="213"/>
    </row>
    <row r="34" spans="1:43" s="77" customFormat="1" ht="13.5">
      <c r="A34" s="81">
        <v>40923</v>
      </c>
      <c r="B34" s="82" t="str">
        <f t="shared" si="0"/>
        <v>Ne</v>
      </c>
      <c r="C34" s="86"/>
      <c r="D34" s="87">
        <f t="shared" si="4"/>
        <v>0</v>
      </c>
      <c r="E34" s="211"/>
      <c r="F34" s="212"/>
      <c r="G34" s="212"/>
      <c r="H34" s="212"/>
      <c r="I34" s="212"/>
      <c r="J34" s="213"/>
      <c r="L34" s="81">
        <v>40923</v>
      </c>
      <c r="M34" s="82" t="str">
        <f t="shared" si="1"/>
        <v>Ne</v>
      </c>
      <c r="N34" s="86"/>
      <c r="O34" s="87">
        <f t="shared" si="5"/>
        <v>0</v>
      </c>
      <c r="P34" s="211"/>
      <c r="Q34" s="212"/>
      <c r="R34" s="212"/>
      <c r="S34" s="212"/>
      <c r="T34" s="212"/>
      <c r="U34" s="213"/>
      <c r="W34" s="81">
        <v>40923</v>
      </c>
      <c r="X34" s="82" t="str">
        <f t="shared" si="2"/>
        <v>Ne</v>
      </c>
      <c r="Y34" s="86"/>
      <c r="Z34" s="87">
        <f t="shared" si="6"/>
        <v>0</v>
      </c>
      <c r="AA34" s="211"/>
      <c r="AB34" s="212"/>
      <c r="AC34" s="212"/>
      <c r="AD34" s="212"/>
      <c r="AE34" s="212"/>
      <c r="AF34" s="213"/>
      <c r="AH34" s="81">
        <v>40923</v>
      </c>
      <c r="AI34" s="82" t="str">
        <f t="shared" si="3"/>
        <v>Ne</v>
      </c>
      <c r="AJ34" s="86"/>
      <c r="AK34" s="87">
        <f t="shared" si="7"/>
        <v>0</v>
      </c>
      <c r="AL34" s="211"/>
      <c r="AM34" s="212"/>
      <c r="AN34" s="212"/>
      <c r="AO34" s="212"/>
      <c r="AP34" s="212"/>
      <c r="AQ34" s="213"/>
    </row>
    <row r="35" spans="1:43" s="77" customFormat="1" ht="13.5">
      <c r="A35" s="30">
        <v>40924</v>
      </c>
      <c r="B35" s="31" t="str">
        <f t="shared" si="0"/>
        <v>Po</v>
      </c>
      <c r="C35" s="85"/>
      <c r="D35" s="35">
        <f t="shared" si="4"/>
        <v>0</v>
      </c>
      <c r="E35" s="214"/>
      <c r="F35" s="215"/>
      <c r="G35" s="215"/>
      <c r="H35" s="215"/>
      <c r="I35" s="215"/>
      <c r="J35" s="216"/>
      <c r="L35" s="30">
        <v>40924</v>
      </c>
      <c r="M35" s="31" t="str">
        <f t="shared" si="1"/>
        <v>Po</v>
      </c>
      <c r="N35" s="85"/>
      <c r="O35" s="35">
        <f t="shared" si="5"/>
        <v>0</v>
      </c>
      <c r="P35" s="214"/>
      <c r="Q35" s="215"/>
      <c r="R35" s="215"/>
      <c r="S35" s="215"/>
      <c r="T35" s="215"/>
      <c r="U35" s="216"/>
      <c r="W35" s="30">
        <v>40924</v>
      </c>
      <c r="X35" s="31" t="str">
        <f t="shared" si="2"/>
        <v>Po</v>
      </c>
      <c r="Y35" s="85"/>
      <c r="Z35" s="35">
        <f t="shared" si="6"/>
        <v>0</v>
      </c>
      <c r="AA35" s="214"/>
      <c r="AB35" s="215"/>
      <c r="AC35" s="215"/>
      <c r="AD35" s="215"/>
      <c r="AE35" s="215"/>
      <c r="AF35" s="216"/>
      <c r="AH35" s="30">
        <v>40924</v>
      </c>
      <c r="AI35" s="31" t="str">
        <f t="shared" si="3"/>
        <v>Po</v>
      </c>
      <c r="AJ35" s="85"/>
      <c r="AK35" s="35">
        <f t="shared" si="7"/>
        <v>0</v>
      </c>
      <c r="AL35" s="214"/>
      <c r="AM35" s="215"/>
      <c r="AN35" s="215"/>
      <c r="AO35" s="215"/>
      <c r="AP35" s="215"/>
      <c r="AQ35" s="216"/>
    </row>
    <row r="36" spans="1:43" s="76" customFormat="1" ht="13.5">
      <c r="A36" s="30">
        <v>40925</v>
      </c>
      <c r="B36" s="31" t="str">
        <f t="shared" si="0"/>
        <v>Út</v>
      </c>
      <c r="C36" s="85"/>
      <c r="D36" s="35">
        <f t="shared" si="4"/>
        <v>0</v>
      </c>
      <c r="E36" s="214"/>
      <c r="F36" s="215"/>
      <c r="G36" s="215"/>
      <c r="H36" s="215"/>
      <c r="I36" s="215"/>
      <c r="J36" s="216"/>
      <c r="L36" s="30">
        <v>40925</v>
      </c>
      <c r="M36" s="31" t="str">
        <f t="shared" si="1"/>
        <v>Út</v>
      </c>
      <c r="N36" s="85"/>
      <c r="O36" s="35">
        <f t="shared" si="5"/>
        <v>0</v>
      </c>
      <c r="P36" s="214"/>
      <c r="Q36" s="215"/>
      <c r="R36" s="215"/>
      <c r="S36" s="215"/>
      <c r="T36" s="215"/>
      <c r="U36" s="216"/>
      <c r="W36" s="30">
        <v>40925</v>
      </c>
      <c r="X36" s="31" t="str">
        <f t="shared" si="2"/>
        <v>Út</v>
      </c>
      <c r="Y36" s="85"/>
      <c r="Z36" s="35">
        <f t="shared" si="6"/>
        <v>0</v>
      </c>
      <c r="AA36" s="214"/>
      <c r="AB36" s="215"/>
      <c r="AC36" s="215"/>
      <c r="AD36" s="215"/>
      <c r="AE36" s="215"/>
      <c r="AF36" s="216"/>
      <c r="AH36" s="30">
        <v>40925</v>
      </c>
      <c r="AI36" s="31" t="str">
        <f t="shared" si="3"/>
        <v>Út</v>
      </c>
      <c r="AJ36" s="85"/>
      <c r="AK36" s="35">
        <f t="shared" si="7"/>
        <v>0</v>
      </c>
      <c r="AL36" s="214"/>
      <c r="AM36" s="215"/>
      <c r="AN36" s="215"/>
      <c r="AO36" s="215"/>
      <c r="AP36" s="215"/>
      <c r="AQ36" s="216"/>
    </row>
    <row r="37" spans="1:43" s="76" customFormat="1" ht="13.5">
      <c r="A37" s="30">
        <v>40926</v>
      </c>
      <c r="B37" s="31" t="str">
        <f t="shared" si="0"/>
        <v>St</v>
      </c>
      <c r="C37" s="85"/>
      <c r="D37" s="35">
        <f t="shared" si="4"/>
        <v>0</v>
      </c>
      <c r="E37" s="214"/>
      <c r="F37" s="215"/>
      <c r="G37" s="215"/>
      <c r="H37" s="215"/>
      <c r="I37" s="215"/>
      <c r="J37" s="216"/>
      <c r="L37" s="30">
        <v>40926</v>
      </c>
      <c r="M37" s="31" t="str">
        <f t="shared" si="1"/>
        <v>St</v>
      </c>
      <c r="N37" s="85"/>
      <c r="O37" s="35">
        <f t="shared" si="5"/>
        <v>0</v>
      </c>
      <c r="P37" s="214"/>
      <c r="Q37" s="215"/>
      <c r="R37" s="215"/>
      <c r="S37" s="215"/>
      <c r="T37" s="215"/>
      <c r="U37" s="216"/>
      <c r="W37" s="30">
        <v>40926</v>
      </c>
      <c r="X37" s="31" t="str">
        <f t="shared" si="2"/>
        <v>St</v>
      </c>
      <c r="Y37" s="85"/>
      <c r="Z37" s="35">
        <f t="shared" si="6"/>
        <v>0</v>
      </c>
      <c r="AA37" s="214"/>
      <c r="AB37" s="215"/>
      <c r="AC37" s="215"/>
      <c r="AD37" s="215"/>
      <c r="AE37" s="215"/>
      <c r="AF37" s="216"/>
      <c r="AH37" s="30">
        <v>40926</v>
      </c>
      <c r="AI37" s="31" t="str">
        <f t="shared" si="3"/>
        <v>St</v>
      </c>
      <c r="AJ37" s="85"/>
      <c r="AK37" s="35">
        <f t="shared" si="7"/>
        <v>0</v>
      </c>
      <c r="AL37" s="214"/>
      <c r="AM37" s="215"/>
      <c r="AN37" s="215"/>
      <c r="AO37" s="215"/>
      <c r="AP37" s="215"/>
      <c r="AQ37" s="216"/>
    </row>
    <row r="38" spans="1:43" s="76" customFormat="1" ht="13.5">
      <c r="A38" s="30">
        <v>40927</v>
      </c>
      <c r="B38" s="31" t="str">
        <f t="shared" si="0"/>
        <v>Čt</v>
      </c>
      <c r="C38" s="85"/>
      <c r="D38" s="35">
        <f t="shared" si="4"/>
        <v>0</v>
      </c>
      <c r="E38" s="214"/>
      <c r="F38" s="215"/>
      <c r="G38" s="215"/>
      <c r="H38" s="215"/>
      <c r="I38" s="215"/>
      <c r="J38" s="216"/>
      <c r="L38" s="30">
        <v>40927</v>
      </c>
      <c r="M38" s="31" t="str">
        <f t="shared" si="1"/>
        <v>Čt</v>
      </c>
      <c r="N38" s="85"/>
      <c r="O38" s="35">
        <f t="shared" si="5"/>
        <v>0</v>
      </c>
      <c r="P38" s="214"/>
      <c r="Q38" s="215"/>
      <c r="R38" s="215"/>
      <c r="S38" s="215"/>
      <c r="T38" s="215"/>
      <c r="U38" s="216"/>
      <c r="W38" s="30">
        <v>40927</v>
      </c>
      <c r="X38" s="31" t="str">
        <f t="shared" si="2"/>
        <v>Čt</v>
      </c>
      <c r="Y38" s="85"/>
      <c r="Z38" s="35">
        <f t="shared" si="6"/>
        <v>0</v>
      </c>
      <c r="AA38" s="214"/>
      <c r="AB38" s="215"/>
      <c r="AC38" s="215"/>
      <c r="AD38" s="215"/>
      <c r="AE38" s="215"/>
      <c r="AF38" s="216"/>
      <c r="AH38" s="30">
        <v>40927</v>
      </c>
      <c r="AI38" s="31" t="str">
        <f t="shared" si="3"/>
        <v>Čt</v>
      </c>
      <c r="AJ38" s="85"/>
      <c r="AK38" s="35">
        <f t="shared" si="7"/>
        <v>0</v>
      </c>
      <c r="AL38" s="214"/>
      <c r="AM38" s="215"/>
      <c r="AN38" s="215"/>
      <c r="AO38" s="215"/>
      <c r="AP38" s="215"/>
      <c r="AQ38" s="216"/>
    </row>
    <row r="39" spans="1:43" s="76" customFormat="1" ht="13.5">
      <c r="A39" s="30">
        <v>40928</v>
      </c>
      <c r="B39" s="31" t="str">
        <f t="shared" si="0"/>
        <v>Pá</v>
      </c>
      <c r="C39" s="85"/>
      <c r="D39" s="35">
        <f t="shared" si="4"/>
        <v>0</v>
      </c>
      <c r="E39" s="214"/>
      <c r="F39" s="215"/>
      <c r="G39" s="215"/>
      <c r="H39" s="215"/>
      <c r="I39" s="215"/>
      <c r="J39" s="216"/>
      <c r="L39" s="30">
        <v>40928</v>
      </c>
      <c r="M39" s="31" t="str">
        <f t="shared" si="1"/>
        <v>Pá</v>
      </c>
      <c r="N39" s="85"/>
      <c r="O39" s="35">
        <f t="shared" si="5"/>
        <v>0</v>
      </c>
      <c r="P39" s="214"/>
      <c r="Q39" s="215"/>
      <c r="R39" s="215"/>
      <c r="S39" s="215"/>
      <c r="T39" s="215"/>
      <c r="U39" s="216"/>
      <c r="W39" s="30">
        <v>40928</v>
      </c>
      <c r="X39" s="31" t="str">
        <f t="shared" si="2"/>
        <v>Pá</v>
      </c>
      <c r="Y39" s="85"/>
      <c r="Z39" s="35">
        <f t="shared" si="6"/>
        <v>0</v>
      </c>
      <c r="AA39" s="214"/>
      <c r="AB39" s="215"/>
      <c r="AC39" s="215"/>
      <c r="AD39" s="215"/>
      <c r="AE39" s="215"/>
      <c r="AF39" s="216"/>
      <c r="AH39" s="30">
        <v>40928</v>
      </c>
      <c r="AI39" s="31" t="str">
        <f t="shared" si="3"/>
        <v>Pá</v>
      </c>
      <c r="AJ39" s="85"/>
      <c r="AK39" s="35">
        <f t="shared" si="7"/>
        <v>0</v>
      </c>
      <c r="AL39" s="214"/>
      <c r="AM39" s="215"/>
      <c r="AN39" s="215"/>
      <c r="AO39" s="215"/>
      <c r="AP39" s="215"/>
      <c r="AQ39" s="216"/>
    </row>
    <row r="40" spans="1:43" s="76" customFormat="1" ht="13.5">
      <c r="A40" s="81">
        <v>40929</v>
      </c>
      <c r="B40" s="82" t="str">
        <f t="shared" si="0"/>
        <v>So</v>
      </c>
      <c r="C40" s="86"/>
      <c r="D40" s="87">
        <f t="shared" si="4"/>
        <v>0</v>
      </c>
      <c r="E40" s="226"/>
      <c r="F40" s="227"/>
      <c r="G40" s="227"/>
      <c r="H40" s="227"/>
      <c r="I40" s="227"/>
      <c r="J40" s="228"/>
      <c r="L40" s="81">
        <v>40929</v>
      </c>
      <c r="M40" s="82" t="str">
        <f t="shared" si="1"/>
        <v>So</v>
      </c>
      <c r="N40" s="86"/>
      <c r="O40" s="87">
        <f t="shared" si="5"/>
        <v>0</v>
      </c>
      <c r="P40" s="226"/>
      <c r="Q40" s="227"/>
      <c r="R40" s="227"/>
      <c r="S40" s="227"/>
      <c r="T40" s="227"/>
      <c r="U40" s="228"/>
      <c r="W40" s="81">
        <v>40929</v>
      </c>
      <c r="X40" s="82" t="str">
        <f t="shared" si="2"/>
        <v>So</v>
      </c>
      <c r="Y40" s="86"/>
      <c r="Z40" s="87">
        <f t="shared" si="6"/>
        <v>0</v>
      </c>
      <c r="AA40" s="226"/>
      <c r="AB40" s="227"/>
      <c r="AC40" s="227"/>
      <c r="AD40" s="227"/>
      <c r="AE40" s="227"/>
      <c r="AF40" s="228"/>
      <c r="AH40" s="81">
        <v>40929</v>
      </c>
      <c r="AI40" s="82" t="str">
        <f t="shared" si="3"/>
        <v>So</v>
      </c>
      <c r="AJ40" s="86"/>
      <c r="AK40" s="87">
        <f t="shared" si="7"/>
        <v>0</v>
      </c>
      <c r="AL40" s="226"/>
      <c r="AM40" s="227"/>
      <c r="AN40" s="227"/>
      <c r="AO40" s="227"/>
      <c r="AP40" s="227"/>
      <c r="AQ40" s="228"/>
    </row>
    <row r="41" spans="1:43" s="77" customFormat="1" ht="13.5">
      <c r="A41" s="81">
        <v>40930</v>
      </c>
      <c r="B41" s="82" t="str">
        <f t="shared" si="0"/>
        <v>Ne</v>
      </c>
      <c r="C41" s="86"/>
      <c r="D41" s="87">
        <f t="shared" si="4"/>
        <v>0</v>
      </c>
      <c r="E41" s="226"/>
      <c r="F41" s="227"/>
      <c r="G41" s="227"/>
      <c r="H41" s="227"/>
      <c r="I41" s="227"/>
      <c r="J41" s="228"/>
      <c r="L41" s="81">
        <v>40930</v>
      </c>
      <c r="M41" s="82" t="str">
        <f t="shared" si="1"/>
        <v>Ne</v>
      </c>
      <c r="N41" s="86"/>
      <c r="O41" s="87">
        <f t="shared" si="5"/>
        <v>0</v>
      </c>
      <c r="P41" s="226"/>
      <c r="Q41" s="227"/>
      <c r="R41" s="227"/>
      <c r="S41" s="227"/>
      <c r="T41" s="227"/>
      <c r="U41" s="228"/>
      <c r="W41" s="81">
        <v>40930</v>
      </c>
      <c r="X41" s="82" t="str">
        <f t="shared" si="2"/>
        <v>Ne</v>
      </c>
      <c r="Y41" s="86"/>
      <c r="Z41" s="87">
        <f t="shared" si="6"/>
        <v>0</v>
      </c>
      <c r="AA41" s="226"/>
      <c r="AB41" s="227"/>
      <c r="AC41" s="227"/>
      <c r="AD41" s="227"/>
      <c r="AE41" s="227"/>
      <c r="AF41" s="228"/>
      <c r="AH41" s="81">
        <v>40930</v>
      </c>
      <c r="AI41" s="82" t="str">
        <f t="shared" si="3"/>
        <v>Ne</v>
      </c>
      <c r="AJ41" s="86"/>
      <c r="AK41" s="87">
        <f t="shared" si="7"/>
        <v>0</v>
      </c>
      <c r="AL41" s="226"/>
      <c r="AM41" s="227"/>
      <c r="AN41" s="227"/>
      <c r="AO41" s="227"/>
      <c r="AP41" s="227"/>
      <c r="AQ41" s="228"/>
    </row>
    <row r="42" spans="1:43" s="77" customFormat="1" ht="13.5">
      <c r="A42" s="30">
        <v>40931</v>
      </c>
      <c r="B42" s="31" t="str">
        <f t="shared" si="0"/>
        <v>Po</v>
      </c>
      <c r="C42" s="85"/>
      <c r="D42" s="35">
        <f t="shared" si="4"/>
        <v>0</v>
      </c>
      <c r="E42" s="214"/>
      <c r="F42" s="215"/>
      <c r="G42" s="215"/>
      <c r="H42" s="215"/>
      <c r="I42" s="215"/>
      <c r="J42" s="216"/>
      <c r="L42" s="30">
        <v>40931</v>
      </c>
      <c r="M42" s="31" t="str">
        <f t="shared" si="1"/>
        <v>Po</v>
      </c>
      <c r="N42" s="85"/>
      <c r="O42" s="35">
        <f t="shared" si="5"/>
        <v>0</v>
      </c>
      <c r="P42" s="214"/>
      <c r="Q42" s="215"/>
      <c r="R42" s="215"/>
      <c r="S42" s="215"/>
      <c r="T42" s="215"/>
      <c r="U42" s="216"/>
      <c r="W42" s="30">
        <v>40931</v>
      </c>
      <c r="X42" s="31" t="str">
        <f t="shared" si="2"/>
        <v>Po</v>
      </c>
      <c r="Y42" s="85"/>
      <c r="Z42" s="35">
        <f t="shared" si="6"/>
        <v>0</v>
      </c>
      <c r="AA42" s="214"/>
      <c r="AB42" s="215"/>
      <c r="AC42" s="215"/>
      <c r="AD42" s="215"/>
      <c r="AE42" s="215"/>
      <c r="AF42" s="216"/>
      <c r="AH42" s="30">
        <v>40931</v>
      </c>
      <c r="AI42" s="31" t="str">
        <f t="shared" si="3"/>
        <v>Po</v>
      </c>
      <c r="AJ42" s="85"/>
      <c r="AK42" s="35">
        <f t="shared" si="7"/>
        <v>0</v>
      </c>
      <c r="AL42" s="214"/>
      <c r="AM42" s="215"/>
      <c r="AN42" s="215"/>
      <c r="AO42" s="215"/>
      <c r="AP42" s="215"/>
      <c r="AQ42" s="216"/>
    </row>
    <row r="43" spans="1:43" s="76" customFormat="1" ht="13.5">
      <c r="A43" s="30">
        <v>40932</v>
      </c>
      <c r="B43" s="31" t="str">
        <f t="shared" si="0"/>
        <v>Út</v>
      </c>
      <c r="C43" s="85"/>
      <c r="D43" s="35">
        <f t="shared" si="4"/>
        <v>0</v>
      </c>
      <c r="E43" s="214"/>
      <c r="F43" s="215"/>
      <c r="G43" s="215"/>
      <c r="H43" s="215"/>
      <c r="I43" s="215"/>
      <c r="J43" s="216"/>
      <c r="L43" s="30">
        <v>40932</v>
      </c>
      <c r="M43" s="31" t="str">
        <f t="shared" si="1"/>
        <v>Út</v>
      </c>
      <c r="N43" s="85"/>
      <c r="O43" s="35">
        <f t="shared" si="5"/>
        <v>0</v>
      </c>
      <c r="P43" s="214"/>
      <c r="Q43" s="215"/>
      <c r="R43" s="215"/>
      <c r="S43" s="215"/>
      <c r="T43" s="215"/>
      <c r="U43" s="216"/>
      <c r="W43" s="30">
        <v>40932</v>
      </c>
      <c r="X43" s="31" t="str">
        <f t="shared" si="2"/>
        <v>Út</v>
      </c>
      <c r="Y43" s="85"/>
      <c r="Z43" s="35">
        <f t="shared" si="6"/>
        <v>0</v>
      </c>
      <c r="AA43" s="214"/>
      <c r="AB43" s="215"/>
      <c r="AC43" s="215"/>
      <c r="AD43" s="215"/>
      <c r="AE43" s="215"/>
      <c r="AF43" s="216"/>
      <c r="AH43" s="30">
        <v>40932</v>
      </c>
      <c r="AI43" s="31" t="str">
        <f t="shared" si="3"/>
        <v>Út</v>
      </c>
      <c r="AJ43" s="85"/>
      <c r="AK43" s="35">
        <f t="shared" si="7"/>
        <v>0</v>
      </c>
      <c r="AL43" s="214"/>
      <c r="AM43" s="215"/>
      <c r="AN43" s="215"/>
      <c r="AO43" s="215"/>
      <c r="AP43" s="215"/>
      <c r="AQ43" s="216"/>
    </row>
    <row r="44" spans="1:43" s="76" customFormat="1" ht="13.5">
      <c r="A44" s="30">
        <v>40933</v>
      </c>
      <c r="B44" s="31" t="str">
        <f t="shared" si="0"/>
        <v>St</v>
      </c>
      <c r="C44" s="85"/>
      <c r="D44" s="35">
        <f t="shared" si="4"/>
        <v>0</v>
      </c>
      <c r="E44" s="214"/>
      <c r="F44" s="215"/>
      <c r="G44" s="215"/>
      <c r="H44" s="215"/>
      <c r="I44" s="215"/>
      <c r="J44" s="216"/>
      <c r="L44" s="30">
        <v>40933</v>
      </c>
      <c r="M44" s="31" t="str">
        <f t="shared" si="1"/>
        <v>St</v>
      </c>
      <c r="N44" s="85"/>
      <c r="O44" s="35">
        <f t="shared" si="5"/>
        <v>0</v>
      </c>
      <c r="P44" s="214"/>
      <c r="Q44" s="215"/>
      <c r="R44" s="215"/>
      <c r="S44" s="215"/>
      <c r="T44" s="215"/>
      <c r="U44" s="216"/>
      <c r="W44" s="30">
        <v>40933</v>
      </c>
      <c r="X44" s="31" t="str">
        <f t="shared" si="2"/>
        <v>St</v>
      </c>
      <c r="Y44" s="85"/>
      <c r="Z44" s="35">
        <f t="shared" si="6"/>
        <v>0</v>
      </c>
      <c r="AA44" s="214"/>
      <c r="AB44" s="215"/>
      <c r="AC44" s="215"/>
      <c r="AD44" s="215"/>
      <c r="AE44" s="215"/>
      <c r="AF44" s="216"/>
      <c r="AH44" s="30">
        <v>40933</v>
      </c>
      <c r="AI44" s="31" t="str">
        <f t="shared" si="3"/>
        <v>St</v>
      </c>
      <c r="AJ44" s="85"/>
      <c r="AK44" s="35">
        <f t="shared" si="7"/>
        <v>0</v>
      </c>
      <c r="AL44" s="214"/>
      <c r="AM44" s="215"/>
      <c r="AN44" s="215"/>
      <c r="AO44" s="215"/>
      <c r="AP44" s="215"/>
      <c r="AQ44" s="216"/>
    </row>
    <row r="45" spans="1:43" s="76" customFormat="1" ht="13.5">
      <c r="A45" s="30">
        <v>40934</v>
      </c>
      <c r="B45" s="31" t="str">
        <f t="shared" si="0"/>
        <v>Čt</v>
      </c>
      <c r="C45" s="85"/>
      <c r="D45" s="35">
        <f t="shared" si="4"/>
        <v>0</v>
      </c>
      <c r="E45" s="214"/>
      <c r="F45" s="215"/>
      <c r="G45" s="215"/>
      <c r="H45" s="215"/>
      <c r="I45" s="215"/>
      <c r="J45" s="216"/>
      <c r="L45" s="30">
        <v>40934</v>
      </c>
      <c r="M45" s="31" t="str">
        <f t="shared" si="1"/>
        <v>Čt</v>
      </c>
      <c r="N45" s="85"/>
      <c r="O45" s="35">
        <f t="shared" si="5"/>
        <v>0</v>
      </c>
      <c r="P45" s="214"/>
      <c r="Q45" s="215"/>
      <c r="R45" s="215"/>
      <c r="S45" s="215"/>
      <c r="T45" s="215"/>
      <c r="U45" s="216"/>
      <c r="W45" s="30">
        <v>40934</v>
      </c>
      <c r="X45" s="31" t="str">
        <f t="shared" si="2"/>
        <v>Čt</v>
      </c>
      <c r="Y45" s="85"/>
      <c r="Z45" s="35">
        <f t="shared" si="6"/>
        <v>0</v>
      </c>
      <c r="AA45" s="214"/>
      <c r="AB45" s="215"/>
      <c r="AC45" s="215"/>
      <c r="AD45" s="215"/>
      <c r="AE45" s="215"/>
      <c r="AF45" s="216"/>
      <c r="AH45" s="30">
        <v>40934</v>
      </c>
      <c r="AI45" s="31" t="str">
        <f t="shared" si="3"/>
        <v>Čt</v>
      </c>
      <c r="AJ45" s="85"/>
      <c r="AK45" s="35">
        <f t="shared" si="7"/>
        <v>0</v>
      </c>
      <c r="AL45" s="214"/>
      <c r="AM45" s="215"/>
      <c r="AN45" s="215"/>
      <c r="AO45" s="215"/>
      <c r="AP45" s="215"/>
      <c r="AQ45" s="216"/>
    </row>
    <row r="46" spans="1:43" s="76" customFormat="1" ht="13.5">
      <c r="A46" s="30">
        <v>40935</v>
      </c>
      <c r="B46" s="31" t="str">
        <f t="shared" si="0"/>
        <v>Pá</v>
      </c>
      <c r="C46" s="85"/>
      <c r="D46" s="35">
        <f t="shared" si="4"/>
        <v>0</v>
      </c>
      <c r="E46" s="223"/>
      <c r="F46" s="224"/>
      <c r="G46" s="224"/>
      <c r="H46" s="224"/>
      <c r="I46" s="224"/>
      <c r="J46" s="225"/>
      <c r="L46" s="30">
        <v>40935</v>
      </c>
      <c r="M46" s="31" t="str">
        <f t="shared" si="1"/>
        <v>Pá</v>
      </c>
      <c r="N46" s="85"/>
      <c r="O46" s="35">
        <f t="shared" si="5"/>
        <v>0</v>
      </c>
      <c r="P46" s="223"/>
      <c r="Q46" s="224"/>
      <c r="R46" s="224"/>
      <c r="S46" s="224"/>
      <c r="T46" s="224"/>
      <c r="U46" s="225"/>
      <c r="W46" s="30">
        <v>40935</v>
      </c>
      <c r="X46" s="31" t="str">
        <f t="shared" si="2"/>
        <v>Pá</v>
      </c>
      <c r="Y46" s="85"/>
      <c r="Z46" s="35">
        <f t="shared" si="6"/>
        <v>0</v>
      </c>
      <c r="AA46" s="223"/>
      <c r="AB46" s="224"/>
      <c r="AC46" s="224"/>
      <c r="AD46" s="224"/>
      <c r="AE46" s="224"/>
      <c r="AF46" s="225"/>
      <c r="AH46" s="30">
        <v>40935</v>
      </c>
      <c r="AI46" s="31" t="str">
        <f t="shared" si="3"/>
        <v>Pá</v>
      </c>
      <c r="AJ46" s="85"/>
      <c r="AK46" s="35">
        <f t="shared" si="7"/>
        <v>0</v>
      </c>
      <c r="AL46" s="223"/>
      <c r="AM46" s="224"/>
      <c r="AN46" s="224"/>
      <c r="AO46" s="224"/>
      <c r="AP46" s="224"/>
      <c r="AQ46" s="225"/>
    </row>
    <row r="47" spans="1:43" s="76" customFormat="1" ht="13.5">
      <c r="A47" s="81">
        <v>40936</v>
      </c>
      <c r="B47" s="82" t="str">
        <f t="shared" si="0"/>
        <v>So</v>
      </c>
      <c r="C47" s="86"/>
      <c r="D47" s="87">
        <f t="shared" si="4"/>
        <v>0</v>
      </c>
      <c r="E47" s="211"/>
      <c r="F47" s="212"/>
      <c r="G47" s="212"/>
      <c r="H47" s="212"/>
      <c r="I47" s="212"/>
      <c r="J47" s="213"/>
      <c r="L47" s="81">
        <v>40936</v>
      </c>
      <c r="M47" s="82" t="str">
        <f t="shared" si="1"/>
        <v>So</v>
      </c>
      <c r="N47" s="86"/>
      <c r="O47" s="87">
        <f t="shared" si="5"/>
        <v>0</v>
      </c>
      <c r="P47" s="211"/>
      <c r="Q47" s="212"/>
      <c r="R47" s="212"/>
      <c r="S47" s="212"/>
      <c r="T47" s="212"/>
      <c r="U47" s="213"/>
      <c r="W47" s="81">
        <v>40936</v>
      </c>
      <c r="X47" s="82" t="str">
        <f t="shared" si="2"/>
        <v>So</v>
      </c>
      <c r="Y47" s="86"/>
      <c r="Z47" s="87">
        <f t="shared" si="6"/>
        <v>0</v>
      </c>
      <c r="AA47" s="211"/>
      <c r="AB47" s="212"/>
      <c r="AC47" s="212"/>
      <c r="AD47" s="212"/>
      <c r="AE47" s="212"/>
      <c r="AF47" s="213"/>
      <c r="AH47" s="81">
        <v>40936</v>
      </c>
      <c r="AI47" s="82" t="str">
        <f t="shared" si="3"/>
        <v>So</v>
      </c>
      <c r="AJ47" s="86"/>
      <c r="AK47" s="87">
        <f t="shared" si="7"/>
        <v>0</v>
      </c>
      <c r="AL47" s="211"/>
      <c r="AM47" s="212"/>
      <c r="AN47" s="212"/>
      <c r="AO47" s="212"/>
      <c r="AP47" s="212"/>
      <c r="AQ47" s="213"/>
    </row>
    <row r="48" spans="1:43" s="77" customFormat="1" ht="13.5">
      <c r="A48" s="81">
        <v>40937</v>
      </c>
      <c r="B48" s="82" t="str">
        <f t="shared" si="0"/>
        <v>Ne</v>
      </c>
      <c r="C48" s="86"/>
      <c r="D48" s="87">
        <f t="shared" si="4"/>
        <v>0</v>
      </c>
      <c r="E48" s="211"/>
      <c r="F48" s="212"/>
      <c r="G48" s="212"/>
      <c r="H48" s="212"/>
      <c r="I48" s="212"/>
      <c r="J48" s="213"/>
      <c r="L48" s="81">
        <v>40937</v>
      </c>
      <c r="M48" s="82" t="str">
        <f t="shared" si="1"/>
        <v>Ne</v>
      </c>
      <c r="N48" s="86"/>
      <c r="O48" s="87">
        <f t="shared" si="5"/>
        <v>0</v>
      </c>
      <c r="P48" s="211"/>
      <c r="Q48" s="212"/>
      <c r="R48" s="212"/>
      <c r="S48" s="212"/>
      <c r="T48" s="212"/>
      <c r="U48" s="213"/>
      <c r="W48" s="81">
        <v>40937</v>
      </c>
      <c r="X48" s="82" t="str">
        <f t="shared" si="2"/>
        <v>Ne</v>
      </c>
      <c r="Y48" s="86"/>
      <c r="Z48" s="87">
        <f t="shared" si="6"/>
        <v>0</v>
      </c>
      <c r="AA48" s="211"/>
      <c r="AB48" s="212"/>
      <c r="AC48" s="212"/>
      <c r="AD48" s="212"/>
      <c r="AE48" s="212"/>
      <c r="AF48" s="213"/>
      <c r="AH48" s="81">
        <v>40937</v>
      </c>
      <c r="AI48" s="82" t="str">
        <f t="shared" si="3"/>
        <v>Ne</v>
      </c>
      <c r="AJ48" s="86"/>
      <c r="AK48" s="87">
        <f t="shared" si="7"/>
        <v>0</v>
      </c>
      <c r="AL48" s="211"/>
      <c r="AM48" s="212"/>
      <c r="AN48" s="212"/>
      <c r="AO48" s="212"/>
      <c r="AP48" s="212"/>
      <c r="AQ48" s="213"/>
    </row>
    <row r="49" spans="1:43" s="77" customFormat="1" ht="13.5">
      <c r="A49" s="30">
        <v>40938</v>
      </c>
      <c r="B49" s="31" t="str">
        <f t="shared" si="0"/>
        <v>Po</v>
      </c>
      <c r="C49" s="85"/>
      <c r="D49" s="35">
        <f t="shared" si="4"/>
        <v>0</v>
      </c>
      <c r="E49" s="214"/>
      <c r="F49" s="215"/>
      <c r="G49" s="215"/>
      <c r="H49" s="215"/>
      <c r="I49" s="215"/>
      <c r="J49" s="216"/>
      <c r="L49" s="30">
        <v>40938</v>
      </c>
      <c r="M49" s="31" t="str">
        <f t="shared" si="1"/>
        <v>Po</v>
      </c>
      <c r="N49" s="85"/>
      <c r="O49" s="35">
        <f t="shared" si="5"/>
        <v>0</v>
      </c>
      <c r="P49" s="214"/>
      <c r="Q49" s="215"/>
      <c r="R49" s="215"/>
      <c r="S49" s="215"/>
      <c r="T49" s="215"/>
      <c r="U49" s="216"/>
      <c r="W49" s="30">
        <v>40938</v>
      </c>
      <c r="X49" s="31" t="str">
        <f t="shared" si="2"/>
        <v>Po</v>
      </c>
      <c r="Y49" s="85"/>
      <c r="Z49" s="35">
        <f t="shared" si="6"/>
        <v>0</v>
      </c>
      <c r="AA49" s="214"/>
      <c r="AB49" s="215"/>
      <c r="AC49" s="215"/>
      <c r="AD49" s="215"/>
      <c r="AE49" s="215"/>
      <c r="AF49" s="216"/>
      <c r="AH49" s="30">
        <v>40938</v>
      </c>
      <c r="AI49" s="31" t="str">
        <f t="shared" si="3"/>
        <v>Po</v>
      </c>
      <c r="AJ49" s="85"/>
      <c r="AK49" s="35">
        <f t="shared" si="7"/>
        <v>0</v>
      </c>
      <c r="AL49" s="214"/>
      <c r="AM49" s="215"/>
      <c r="AN49" s="215"/>
      <c r="AO49" s="215"/>
      <c r="AP49" s="215"/>
      <c r="AQ49" s="216"/>
    </row>
    <row r="50" spans="1:43" s="76" customFormat="1" ht="14.25" thickBot="1">
      <c r="A50" s="30">
        <v>40939</v>
      </c>
      <c r="B50" s="31" t="str">
        <f t="shared" si="0"/>
        <v>Út</v>
      </c>
      <c r="C50" s="88"/>
      <c r="D50" s="35">
        <f t="shared" si="4"/>
        <v>0</v>
      </c>
      <c r="E50" s="217"/>
      <c r="F50" s="218"/>
      <c r="G50" s="218"/>
      <c r="H50" s="218"/>
      <c r="I50" s="218"/>
      <c r="J50" s="219"/>
      <c r="L50" s="30">
        <v>40939</v>
      </c>
      <c r="M50" s="31" t="str">
        <f t="shared" si="1"/>
        <v>Út</v>
      </c>
      <c r="N50" s="88"/>
      <c r="O50" s="35">
        <f t="shared" si="5"/>
        <v>0</v>
      </c>
      <c r="P50" s="217"/>
      <c r="Q50" s="218"/>
      <c r="R50" s="218"/>
      <c r="S50" s="218"/>
      <c r="T50" s="218"/>
      <c r="U50" s="219"/>
      <c r="W50" s="30">
        <v>40939</v>
      </c>
      <c r="X50" s="31" t="str">
        <f t="shared" si="2"/>
        <v>Út</v>
      </c>
      <c r="Y50" s="88"/>
      <c r="Z50" s="35">
        <f t="shared" si="6"/>
        <v>0</v>
      </c>
      <c r="AA50" s="217"/>
      <c r="AB50" s="218"/>
      <c r="AC50" s="218"/>
      <c r="AD50" s="218"/>
      <c r="AE50" s="218"/>
      <c r="AF50" s="219"/>
      <c r="AH50" s="30">
        <v>40939</v>
      </c>
      <c r="AI50" s="31" t="str">
        <f t="shared" si="3"/>
        <v>Út</v>
      </c>
      <c r="AJ50" s="88"/>
      <c r="AK50" s="35">
        <f t="shared" si="7"/>
        <v>0</v>
      </c>
      <c r="AL50" s="217"/>
      <c r="AM50" s="218"/>
      <c r="AN50" s="218"/>
      <c r="AO50" s="218"/>
      <c r="AP50" s="218"/>
      <c r="AQ50" s="219"/>
    </row>
    <row r="51" spans="1:43" ht="13.5" thickBot="1">
      <c r="A51" s="39" t="s">
        <v>22</v>
      </c>
      <c r="B51" s="40"/>
      <c r="C51" s="41"/>
      <c r="D51" s="65">
        <f>SUM(C20:C50)</f>
        <v>0</v>
      </c>
      <c r="E51" s="136" t="s">
        <v>23</v>
      </c>
      <c r="F51" s="137"/>
      <c r="G51" s="41"/>
      <c r="H51" s="41"/>
      <c r="I51" s="41"/>
      <c r="J51" s="26"/>
      <c r="L51" s="39" t="s">
        <v>22</v>
      </c>
      <c r="M51" s="40"/>
      <c r="N51" s="41"/>
      <c r="O51" s="65">
        <f>SUM(N20:N50)</f>
        <v>0</v>
      </c>
      <c r="P51" s="136" t="s">
        <v>23</v>
      </c>
      <c r="Q51" s="137"/>
      <c r="R51" s="41"/>
      <c r="S51" s="41"/>
      <c r="T51" s="41"/>
      <c r="U51" s="26"/>
      <c r="W51" s="39" t="s">
        <v>22</v>
      </c>
      <c r="X51" s="40"/>
      <c r="Y51" s="41"/>
      <c r="Z51" s="65">
        <f>SUM(Y20:Y50)</f>
        <v>0</v>
      </c>
      <c r="AA51" s="136" t="s">
        <v>23</v>
      </c>
      <c r="AB51" s="137"/>
      <c r="AC51" s="41"/>
      <c r="AD51" s="41"/>
      <c r="AE51" s="41"/>
      <c r="AF51" s="26"/>
      <c r="AH51" s="39" t="s">
        <v>22</v>
      </c>
      <c r="AI51" s="40"/>
      <c r="AJ51" s="41"/>
      <c r="AK51" s="65">
        <f>SUM(AJ20:AJ50)</f>
        <v>0</v>
      </c>
      <c r="AL51" s="136" t="s">
        <v>23</v>
      </c>
      <c r="AM51" s="137"/>
      <c r="AN51" s="41"/>
      <c r="AO51" s="41"/>
      <c r="AP51" s="41"/>
      <c r="AQ51" s="26"/>
    </row>
    <row r="52" spans="1:43" ht="13.5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</row>
    <row r="53" spans="1:43" ht="13.5" thickBot="1">
      <c r="A53" s="220" t="s">
        <v>24</v>
      </c>
      <c r="B53" s="221"/>
      <c r="C53" s="221"/>
      <c r="D53" s="221"/>
      <c r="E53" s="222"/>
      <c r="F53" s="43"/>
      <c r="G53" s="117" t="s">
        <v>25</v>
      </c>
      <c r="H53" s="118"/>
      <c r="I53" s="118"/>
      <c r="J53" s="120"/>
      <c r="L53" s="220" t="s">
        <v>24</v>
      </c>
      <c r="M53" s="221"/>
      <c r="N53" s="221"/>
      <c r="O53" s="221"/>
      <c r="P53" s="222"/>
      <c r="Q53" s="43"/>
      <c r="R53" s="117" t="s">
        <v>25</v>
      </c>
      <c r="S53" s="118"/>
      <c r="T53" s="118"/>
      <c r="U53" s="120"/>
      <c r="W53" s="220" t="s">
        <v>24</v>
      </c>
      <c r="X53" s="221"/>
      <c r="Y53" s="221"/>
      <c r="Z53" s="221"/>
      <c r="AA53" s="222"/>
      <c r="AB53" s="43"/>
      <c r="AC53" s="117" t="s">
        <v>25</v>
      </c>
      <c r="AD53" s="118"/>
      <c r="AE53" s="118"/>
      <c r="AF53" s="120"/>
      <c r="AH53" s="220" t="s">
        <v>24</v>
      </c>
      <c r="AI53" s="221"/>
      <c r="AJ53" s="221"/>
      <c r="AK53" s="221"/>
      <c r="AL53" s="222"/>
      <c r="AM53" s="43"/>
      <c r="AN53" s="117" t="s">
        <v>25</v>
      </c>
      <c r="AO53" s="118"/>
      <c r="AP53" s="118"/>
      <c r="AQ53" s="120"/>
    </row>
    <row r="54" spans="1:43" ht="12.75">
      <c r="A54" s="184" t="s">
        <v>26</v>
      </c>
      <c r="B54" s="185"/>
      <c r="C54" s="185"/>
      <c r="D54" s="208"/>
      <c r="E54" s="90"/>
      <c r="F54" s="45"/>
      <c r="G54" s="138" t="s">
        <v>27</v>
      </c>
      <c r="H54" s="141"/>
      <c r="I54" s="142"/>
      <c r="J54" s="143"/>
      <c r="L54" s="184" t="s">
        <v>26</v>
      </c>
      <c r="M54" s="185"/>
      <c r="N54" s="185"/>
      <c r="O54" s="208"/>
      <c r="P54" s="90"/>
      <c r="Q54" s="45"/>
      <c r="R54" s="138" t="s">
        <v>27</v>
      </c>
      <c r="S54" s="141"/>
      <c r="T54" s="142"/>
      <c r="U54" s="143"/>
      <c r="W54" s="184" t="s">
        <v>26</v>
      </c>
      <c r="X54" s="185"/>
      <c r="Y54" s="185"/>
      <c r="Z54" s="208"/>
      <c r="AA54" s="90"/>
      <c r="AB54" s="45"/>
      <c r="AC54" s="138" t="s">
        <v>27</v>
      </c>
      <c r="AD54" s="141"/>
      <c r="AE54" s="142"/>
      <c r="AF54" s="143"/>
      <c r="AH54" s="184" t="s">
        <v>26</v>
      </c>
      <c r="AI54" s="185"/>
      <c r="AJ54" s="185"/>
      <c r="AK54" s="208"/>
      <c r="AL54" s="90"/>
      <c r="AM54" s="45"/>
      <c r="AN54" s="138" t="s">
        <v>27</v>
      </c>
      <c r="AO54" s="141"/>
      <c r="AP54" s="142"/>
      <c r="AQ54" s="143"/>
    </row>
    <row r="55" spans="1:43" ht="12.75">
      <c r="A55" s="188" t="s">
        <v>28</v>
      </c>
      <c r="B55" s="189"/>
      <c r="C55" s="189"/>
      <c r="D55" s="209"/>
      <c r="E55" s="46"/>
      <c r="F55" s="45"/>
      <c r="G55" s="121" t="s">
        <v>28</v>
      </c>
      <c r="H55" s="124"/>
      <c r="I55" s="125"/>
      <c r="J55" s="210"/>
      <c r="L55" s="188" t="s">
        <v>28</v>
      </c>
      <c r="M55" s="189"/>
      <c r="N55" s="189"/>
      <c r="O55" s="209"/>
      <c r="P55" s="46"/>
      <c r="Q55" s="45"/>
      <c r="R55" s="121" t="s">
        <v>28</v>
      </c>
      <c r="S55" s="124"/>
      <c r="T55" s="125"/>
      <c r="U55" s="210"/>
      <c r="W55" s="188" t="s">
        <v>28</v>
      </c>
      <c r="X55" s="189"/>
      <c r="Y55" s="189"/>
      <c r="Z55" s="209"/>
      <c r="AA55" s="46"/>
      <c r="AB55" s="45"/>
      <c r="AC55" s="121" t="s">
        <v>28</v>
      </c>
      <c r="AD55" s="124"/>
      <c r="AE55" s="125"/>
      <c r="AF55" s="210"/>
      <c r="AH55" s="188" t="s">
        <v>28</v>
      </c>
      <c r="AI55" s="189"/>
      <c r="AJ55" s="189"/>
      <c r="AK55" s="209"/>
      <c r="AL55" s="46"/>
      <c r="AM55" s="45"/>
      <c r="AN55" s="121" t="s">
        <v>28</v>
      </c>
      <c r="AO55" s="124"/>
      <c r="AP55" s="125"/>
      <c r="AQ55" s="210"/>
    </row>
    <row r="56" spans="1:43" ht="13.5" customHeight="1">
      <c r="A56" s="198" t="s">
        <v>68</v>
      </c>
      <c r="B56" s="199"/>
      <c r="C56" s="199"/>
      <c r="D56" s="199"/>
      <c r="E56" s="68">
        <f>J13*8*E55</f>
        <v>0</v>
      </c>
      <c r="F56" s="67"/>
      <c r="G56" s="200" t="s">
        <v>58</v>
      </c>
      <c r="H56" s="201"/>
      <c r="I56" s="202">
        <f>ROUND(J13*160/E15*I55,2)</f>
        <v>0</v>
      </c>
      <c r="J56" s="203" t="e">
        <f>ROUND(O13*160/J15*J55,2)</f>
        <v>#DIV/0!</v>
      </c>
      <c r="L56" s="198" t="s">
        <v>68</v>
      </c>
      <c r="M56" s="199"/>
      <c r="N56" s="199"/>
      <c r="O56" s="199"/>
      <c r="P56" s="68">
        <f>U13*160/P15*P55</f>
        <v>0</v>
      </c>
      <c r="Q56" s="67"/>
      <c r="R56" s="200" t="s">
        <v>58</v>
      </c>
      <c r="S56" s="201"/>
      <c r="T56" s="202">
        <f>ROUND(U13*160/P15*T55,2)</f>
        <v>0</v>
      </c>
      <c r="U56" s="203" t="e">
        <f>ROUND(Z13*160/U15*U55,2)</f>
        <v>#DIV/0!</v>
      </c>
      <c r="W56" s="198" t="s">
        <v>68</v>
      </c>
      <c r="X56" s="199"/>
      <c r="Y56" s="199"/>
      <c r="Z56" s="199"/>
      <c r="AA56" s="68">
        <f>AF13*8*AA55</f>
        <v>0</v>
      </c>
      <c r="AB56" s="67"/>
      <c r="AC56" s="200" t="s">
        <v>58</v>
      </c>
      <c r="AD56" s="201"/>
      <c r="AE56" s="202">
        <f>ROUND(AF13*160/AA15*AE55,2)</f>
        <v>0</v>
      </c>
      <c r="AF56" s="203" t="e">
        <f>ROUND(AK13*160/AF15*AF55,2)</f>
        <v>#DIV/0!</v>
      </c>
      <c r="AH56" s="198" t="s">
        <v>68</v>
      </c>
      <c r="AI56" s="199"/>
      <c r="AJ56" s="199"/>
      <c r="AK56" s="199"/>
      <c r="AL56" s="68">
        <f>AQ13*8*AL55</f>
        <v>0</v>
      </c>
      <c r="AM56" s="67"/>
      <c r="AN56" s="200" t="s">
        <v>58</v>
      </c>
      <c r="AO56" s="201"/>
      <c r="AP56" s="202">
        <f>ROUND(AQ13*160/AL15*AP55,2)</f>
        <v>0</v>
      </c>
      <c r="AQ56" s="203" t="e">
        <f>ROUND(AV13*160/AQ15*AQ55,2)</f>
        <v>#DIV/0!</v>
      </c>
    </row>
    <row r="57" spans="1:43" ht="13.5" customHeight="1" thickBot="1">
      <c r="A57" s="127" t="s">
        <v>69</v>
      </c>
      <c r="B57" s="128"/>
      <c r="C57" s="128"/>
      <c r="D57" s="130"/>
      <c r="E57" s="47">
        <f>E55*8</f>
        <v>0</v>
      </c>
      <c r="F57" s="67"/>
      <c r="G57" s="127" t="s">
        <v>59</v>
      </c>
      <c r="H57" s="130"/>
      <c r="I57" s="131">
        <f>I55*8</f>
        <v>0</v>
      </c>
      <c r="J57" s="132">
        <f>J55*8</f>
        <v>0</v>
      </c>
      <c r="L57" s="127" t="s">
        <v>69</v>
      </c>
      <c r="M57" s="128"/>
      <c r="N57" s="128"/>
      <c r="O57" s="130"/>
      <c r="P57" s="47">
        <f>P55*8</f>
        <v>0</v>
      </c>
      <c r="Q57" s="67"/>
      <c r="R57" s="127" t="s">
        <v>59</v>
      </c>
      <c r="S57" s="130"/>
      <c r="T57" s="131">
        <f>T55*8</f>
        <v>0</v>
      </c>
      <c r="U57" s="132">
        <f>U55*8</f>
        <v>0</v>
      </c>
      <c r="W57" s="127" t="s">
        <v>69</v>
      </c>
      <c r="X57" s="128"/>
      <c r="Y57" s="128"/>
      <c r="Z57" s="130"/>
      <c r="AA57" s="47">
        <f>AA55*8</f>
        <v>0</v>
      </c>
      <c r="AB57" s="67"/>
      <c r="AC57" s="127" t="s">
        <v>59</v>
      </c>
      <c r="AD57" s="130"/>
      <c r="AE57" s="131">
        <f>AE55*8</f>
        <v>0</v>
      </c>
      <c r="AF57" s="132">
        <f>AF55*8</f>
        <v>0</v>
      </c>
      <c r="AH57" s="127" t="s">
        <v>69</v>
      </c>
      <c r="AI57" s="128"/>
      <c r="AJ57" s="128"/>
      <c r="AK57" s="130"/>
      <c r="AL57" s="47">
        <f>AL55*8</f>
        <v>0</v>
      </c>
      <c r="AM57" s="67"/>
      <c r="AN57" s="127" t="s">
        <v>59</v>
      </c>
      <c r="AO57" s="130"/>
      <c r="AP57" s="131">
        <f>AP55*8</f>
        <v>0</v>
      </c>
      <c r="AQ57" s="132">
        <f>AQ55*8</f>
        <v>0</v>
      </c>
    </row>
    <row r="58" spans="1:43" ht="13.5" customHeight="1" thickBot="1">
      <c r="A58" s="196" t="s">
        <v>31</v>
      </c>
      <c r="B58" s="196"/>
      <c r="C58" s="196"/>
      <c r="D58" s="196"/>
      <c r="E58" s="196"/>
      <c r="F58" s="196"/>
      <c r="G58" s="197">
        <f>E16</f>
        <v>0</v>
      </c>
      <c r="H58" s="197"/>
      <c r="I58" s="197"/>
      <c r="J58" s="48" t="s">
        <v>23</v>
      </c>
      <c r="L58" s="196" t="s">
        <v>31</v>
      </c>
      <c r="M58" s="196"/>
      <c r="N58" s="196"/>
      <c r="O58" s="196"/>
      <c r="P58" s="196"/>
      <c r="Q58" s="196"/>
      <c r="R58" s="197">
        <f>P16</f>
        <v>0</v>
      </c>
      <c r="S58" s="197"/>
      <c r="T58" s="197"/>
      <c r="U58" s="48" t="s">
        <v>23</v>
      </c>
      <c r="W58" s="196" t="s">
        <v>31</v>
      </c>
      <c r="X58" s="196"/>
      <c r="Y58" s="196"/>
      <c r="Z58" s="196"/>
      <c r="AA58" s="196"/>
      <c r="AB58" s="196"/>
      <c r="AC58" s="197">
        <f>AA16</f>
        <v>0</v>
      </c>
      <c r="AD58" s="197"/>
      <c r="AE58" s="197"/>
      <c r="AF58" s="48" t="s">
        <v>23</v>
      </c>
      <c r="AH58" s="196" t="s">
        <v>31</v>
      </c>
      <c r="AI58" s="196"/>
      <c r="AJ58" s="196"/>
      <c r="AK58" s="196"/>
      <c r="AL58" s="196"/>
      <c r="AM58" s="196"/>
      <c r="AN58" s="197">
        <f>AL16</f>
        <v>0</v>
      </c>
      <c r="AO58" s="197"/>
      <c r="AP58" s="197"/>
      <c r="AQ58" s="48" t="s">
        <v>23</v>
      </c>
    </row>
    <row r="59" spans="1:43" ht="13.5" thickBot="1">
      <c r="A59" s="39" t="s">
        <v>60</v>
      </c>
      <c r="B59" s="25"/>
      <c r="C59" s="25"/>
      <c r="D59" s="25"/>
      <c r="E59" s="25"/>
      <c r="F59" s="25"/>
      <c r="G59" s="114">
        <f>D51+E56+I56</f>
        <v>0</v>
      </c>
      <c r="H59" s="115"/>
      <c r="I59" s="116"/>
      <c r="J59" s="26" t="s">
        <v>23</v>
      </c>
      <c r="L59" s="39" t="s">
        <v>60</v>
      </c>
      <c r="M59" s="25"/>
      <c r="N59" s="25"/>
      <c r="O59" s="25"/>
      <c r="P59" s="25"/>
      <c r="Q59" s="25"/>
      <c r="R59" s="114">
        <f>O51+P56+T56</f>
        <v>0</v>
      </c>
      <c r="S59" s="115"/>
      <c r="T59" s="116"/>
      <c r="U59" s="26" t="s">
        <v>23</v>
      </c>
      <c r="W59" s="39" t="s">
        <v>60</v>
      </c>
      <c r="X59" s="25"/>
      <c r="Y59" s="25"/>
      <c r="Z59" s="25"/>
      <c r="AA59" s="25"/>
      <c r="AB59" s="25"/>
      <c r="AC59" s="114">
        <f>Z51+AA56</f>
        <v>0</v>
      </c>
      <c r="AD59" s="115"/>
      <c r="AE59" s="116"/>
      <c r="AF59" s="26" t="s">
        <v>23</v>
      </c>
      <c r="AH59" s="39" t="s">
        <v>60</v>
      </c>
      <c r="AI59" s="25"/>
      <c r="AJ59" s="25"/>
      <c r="AK59" s="25"/>
      <c r="AL59" s="25"/>
      <c r="AM59" s="25"/>
      <c r="AN59" s="114">
        <f>AK51+AL56</f>
        <v>0</v>
      </c>
      <c r="AO59" s="115"/>
      <c r="AP59" s="116"/>
      <c r="AQ59" s="26" t="s">
        <v>23</v>
      </c>
    </row>
    <row r="60" spans="1:43" ht="26.25" customHeight="1" thickBot="1">
      <c r="A60" s="205" t="s">
        <v>64</v>
      </c>
      <c r="B60" s="206"/>
      <c r="C60" s="206"/>
      <c r="D60" s="206"/>
      <c r="E60" s="207"/>
      <c r="F60" s="207"/>
      <c r="G60" s="207"/>
      <c r="H60" s="207"/>
      <c r="I60" s="207"/>
      <c r="J60" s="207"/>
      <c r="L60" s="205" t="s">
        <v>64</v>
      </c>
      <c r="M60" s="206"/>
      <c r="N60" s="206"/>
      <c r="O60" s="206"/>
      <c r="P60" s="207"/>
      <c r="Q60" s="207"/>
      <c r="R60" s="207"/>
      <c r="S60" s="207"/>
      <c r="T60" s="207"/>
      <c r="U60" s="207"/>
      <c r="W60" s="205" t="s">
        <v>64</v>
      </c>
      <c r="X60" s="206"/>
      <c r="Y60" s="206"/>
      <c r="Z60" s="206"/>
      <c r="AA60" s="207"/>
      <c r="AB60" s="207"/>
      <c r="AC60" s="207"/>
      <c r="AD60" s="207"/>
      <c r="AE60" s="207"/>
      <c r="AF60" s="207"/>
      <c r="AH60" s="205" t="s">
        <v>64</v>
      </c>
      <c r="AI60" s="206"/>
      <c r="AJ60" s="206"/>
      <c r="AK60" s="206"/>
      <c r="AL60" s="207"/>
      <c r="AM60" s="207"/>
      <c r="AN60" s="207"/>
      <c r="AO60" s="207"/>
      <c r="AP60" s="207"/>
      <c r="AQ60" s="207"/>
    </row>
    <row r="61" spans="1:43" ht="13.5" thickBot="1">
      <c r="A61" s="117" t="s">
        <v>32</v>
      </c>
      <c r="B61" s="118"/>
      <c r="C61" s="118"/>
      <c r="D61" s="119"/>
      <c r="E61" s="49"/>
      <c r="F61" s="45"/>
      <c r="G61" s="117" t="s">
        <v>32</v>
      </c>
      <c r="H61" s="118"/>
      <c r="I61" s="120"/>
      <c r="J61" s="49"/>
      <c r="L61" s="117" t="s">
        <v>32</v>
      </c>
      <c r="M61" s="118"/>
      <c r="N61" s="118"/>
      <c r="O61" s="119"/>
      <c r="P61" s="49"/>
      <c r="Q61" s="45"/>
      <c r="R61" s="117" t="s">
        <v>32</v>
      </c>
      <c r="S61" s="118"/>
      <c r="T61" s="120"/>
      <c r="U61" s="49"/>
      <c r="W61" s="117" t="s">
        <v>32</v>
      </c>
      <c r="X61" s="118"/>
      <c r="Y61" s="118"/>
      <c r="Z61" s="119"/>
      <c r="AA61" s="49"/>
      <c r="AB61" s="45"/>
      <c r="AC61" s="117" t="s">
        <v>32</v>
      </c>
      <c r="AD61" s="118"/>
      <c r="AE61" s="120"/>
      <c r="AF61" s="49"/>
      <c r="AH61" s="117" t="s">
        <v>32</v>
      </c>
      <c r="AI61" s="118"/>
      <c r="AJ61" s="118"/>
      <c r="AK61" s="119"/>
      <c r="AL61" s="49"/>
      <c r="AM61" s="45"/>
      <c r="AN61" s="117" t="s">
        <v>32</v>
      </c>
      <c r="AO61" s="118"/>
      <c r="AP61" s="120"/>
      <c r="AQ61" s="49"/>
    </row>
    <row r="62" spans="1:43" ht="51.75" customHeight="1" thickBot="1">
      <c r="A62" s="117" t="s">
        <v>33</v>
      </c>
      <c r="B62" s="118"/>
      <c r="C62" s="118"/>
      <c r="D62" s="119"/>
      <c r="E62" s="50"/>
      <c r="F62" s="45"/>
      <c r="G62" s="117" t="s">
        <v>34</v>
      </c>
      <c r="H62" s="118"/>
      <c r="I62" s="120"/>
      <c r="J62" s="50"/>
      <c r="L62" s="117" t="s">
        <v>33</v>
      </c>
      <c r="M62" s="118"/>
      <c r="N62" s="118"/>
      <c r="O62" s="119"/>
      <c r="P62" s="50"/>
      <c r="Q62" s="45"/>
      <c r="R62" s="117" t="s">
        <v>34</v>
      </c>
      <c r="S62" s="118"/>
      <c r="T62" s="120"/>
      <c r="U62" s="50"/>
      <c r="W62" s="117" t="s">
        <v>33</v>
      </c>
      <c r="X62" s="118"/>
      <c r="Y62" s="118"/>
      <c r="Z62" s="119"/>
      <c r="AA62" s="50"/>
      <c r="AB62" s="45"/>
      <c r="AC62" s="117" t="s">
        <v>34</v>
      </c>
      <c r="AD62" s="118"/>
      <c r="AE62" s="120"/>
      <c r="AF62" s="50"/>
      <c r="AH62" s="117" t="s">
        <v>33</v>
      </c>
      <c r="AI62" s="118"/>
      <c r="AJ62" s="118"/>
      <c r="AK62" s="119"/>
      <c r="AL62" s="50"/>
      <c r="AM62" s="45"/>
      <c r="AN62" s="117" t="s">
        <v>34</v>
      </c>
      <c r="AO62" s="118"/>
      <c r="AP62" s="120"/>
      <c r="AQ62" s="50"/>
    </row>
    <row r="63" spans="1:43" ht="12.75">
      <c r="A63" s="204" t="s">
        <v>61</v>
      </c>
      <c r="B63" s="204"/>
      <c r="C63" s="204"/>
      <c r="D63" s="204"/>
      <c r="E63" s="204"/>
      <c r="L63" s="204" t="s">
        <v>61</v>
      </c>
      <c r="M63" s="204"/>
      <c r="N63" s="204"/>
      <c r="O63" s="204"/>
      <c r="P63" s="204"/>
      <c r="Q63" s="3"/>
      <c r="R63" s="3"/>
      <c r="S63" s="3"/>
      <c r="T63" s="3"/>
      <c r="U63" s="3"/>
      <c r="W63" s="204" t="s">
        <v>61</v>
      </c>
      <c r="X63" s="204"/>
      <c r="Y63" s="204"/>
      <c r="Z63" s="204"/>
      <c r="AA63" s="204"/>
      <c r="AB63" s="3"/>
      <c r="AC63" s="3"/>
      <c r="AD63" s="3"/>
      <c r="AE63" s="3"/>
      <c r="AF63" s="3"/>
      <c r="AH63" s="204" t="s">
        <v>61</v>
      </c>
      <c r="AI63" s="204"/>
      <c r="AJ63" s="204"/>
      <c r="AK63" s="204"/>
      <c r="AL63" s="204"/>
      <c r="AM63" s="3"/>
      <c r="AN63" s="3"/>
      <c r="AO63" s="3"/>
      <c r="AP63" s="3"/>
      <c r="AQ63" s="3"/>
    </row>
  </sheetData>
  <sheetProtection/>
  <mergeCells count="300">
    <mergeCell ref="AH60:AQ60"/>
    <mergeCell ref="AH61:AK61"/>
    <mergeCell ref="AN61:AP61"/>
    <mergeCell ref="AH62:AK62"/>
    <mergeCell ref="AN62:AP62"/>
    <mergeCell ref="AH63:AL63"/>
    <mergeCell ref="AH57:AK57"/>
    <mergeCell ref="AN57:AO57"/>
    <mergeCell ref="AP57:AQ57"/>
    <mergeCell ref="AH58:AM58"/>
    <mergeCell ref="AN58:AP58"/>
    <mergeCell ref="AN59:AP59"/>
    <mergeCell ref="AH55:AK55"/>
    <mergeCell ref="AN55:AO55"/>
    <mergeCell ref="AP55:AQ55"/>
    <mergeCell ref="AH56:AK56"/>
    <mergeCell ref="AN56:AO56"/>
    <mergeCell ref="AP56:AQ56"/>
    <mergeCell ref="AL51:AM51"/>
    <mergeCell ref="AH53:AL53"/>
    <mergeCell ref="AN53:AQ53"/>
    <mergeCell ref="AH54:AK54"/>
    <mergeCell ref="AN54:AO54"/>
    <mergeCell ref="AP54:AQ54"/>
    <mergeCell ref="AL45:AQ45"/>
    <mergeCell ref="AL46:AQ46"/>
    <mergeCell ref="AL47:AQ47"/>
    <mergeCell ref="AL48:AQ48"/>
    <mergeCell ref="AL49:AQ49"/>
    <mergeCell ref="AL50:AQ50"/>
    <mergeCell ref="AL39:AQ39"/>
    <mergeCell ref="AL40:AQ40"/>
    <mergeCell ref="AL41:AQ41"/>
    <mergeCell ref="AL42:AQ42"/>
    <mergeCell ref="AL43:AQ43"/>
    <mergeCell ref="AL44:AQ44"/>
    <mergeCell ref="AL33:AQ33"/>
    <mergeCell ref="AL34:AQ34"/>
    <mergeCell ref="AL35:AQ35"/>
    <mergeCell ref="AL36:AQ36"/>
    <mergeCell ref="AL37:AQ37"/>
    <mergeCell ref="AL38:AQ38"/>
    <mergeCell ref="AL27:AQ27"/>
    <mergeCell ref="AL28:AQ28"/>
    <mergeCell ref="AL29:AQ29"/>
    <mergeCell ref="AL30:AQ30"/>
    <mergeCell ref="AL31:AQ31"/>
    <mergeCell ref="AL32:AQ32"/>
    <mergeCell ref="AL21:AQ21"/>
    <mergeCell ref="AL22:AQ22"/>
    <mergeCell ref="AL23:AQ23"/>
    <mergeCell ref="AL24:AQ24"/>
    <mergeCell ref="AL25:AQ25"/>
    <mergeCell ref="AL26:AQ26"/>
    <mergeCell ref="AN14:AP14"/>
    <mergeCell ref="AN15:AP15"/>
    <mergeCell ref="AH16:AK16"/>
    <mergeCell ref="AN16:AP16"/>
    <mergeCell ref="AL19:AQ19"/>
    <mergeCell ref="AL20:AQ20"/>
    <mergeCell ref="AH11:AK11"/>
    <mergeCell ref="AN11:AP11"/>
    <mergeCell ref="AH12:AK12"/>
    <mergeCell ref="AN12:AP12"/>
    <mergeCell ref="AH13:AK13"/>
    <mergeCell ref="AN13:AP13"/>
    <mergeCell ref="AH1:AN1"/>
    <mergeCell ref="AO1:AQ1"/>
    <mergeCell ref="AH2:AQ5"/>
    <mergeCell ref="AH7:AL7"/>
    <mergeCell ref="AH8:AL8"/>
    <mergeCell ref="AN8:AP8"/>
    <mergeCell ref="W60:AF60"/>
    <mergeCell ref="W61:Z61"/>
    <mergeCell ref="AC61:AE61"/>
    <mergeCell ref="W62:Z62"/>
    <mergeCell ref="AC62:AE62"/>
    <mergeCell ref="W63:AA63"/>
    <mergeCell ref="W57:Z57"/>
    <mergeCell ref="AC57:AD57"/>
    <mergeCell ref="AE57:AF57"/>
    <mergeCell ref="W58:AB58"/>
    <mergeCell ref="AC58:AE58"/>
    <mergeCell ref="AC59:AE59"/>
    <mergeCell ref="W55:Z55"/>
    <mergeCell ref="AC55:AD55"/>
    <mergeCell ref="AE55:AF55"/>
    <mergeCell ref="W56:Z56"/>
    <mergeCell ref="AC56:AD56"/>
    <mergeCell ref="AE56:AF56"/>
    <mergeCell ref="AA51:AB51"/>
    <mergeCell ref="W53:AA53"/>
    <mergeCell ref="AC53:AF53"/>
    <mergeCell ref="W54:Z54"/>
    <mergeCell ref="AC54:AD54"/>
    <mergeCell ref="AE54:AF54"/>
    <mergeCell ref="AA45:AF45"/>
    <mergeCell ref="AA46:AF46"/>
    <mergeCell ref="AA47:AF47"/>
    <mergeCell ref="AA48:AF48"/>
    <mergeCell ref="AA49:AF49"/>
    <mergeCell ref="AA50:AF50"/>
    <mergeCell ref="AA39:AF39"/>
    <mergeCell ref="AA40:AF40"/>
    <mergeCell ref="AA41:AF41"/>
    <mergeCell ref="AA42:AF42"/>
    <mergeCell ref="AA43:AF43"/>
    <mergeCell ref="AA44:AF44"/>
    <mergeCell ref="AA33:AF33"/>
    <mergeCell ref="AA34:AF34"/>
    <mergeCell ref="AA35:AF35"/>
    <mergeCell ref="AA36:AF36"/>
    <mergeCell ref="AA37:AF37"/>
    <mergeCell ref="AA38:AF38"/>
    <mergeCell ref="AA27:AF27"/>
    <mergeCell ref="AA28:AF28"/>
    <mergeCell ref="AA29:AF29"/>
    <mergeCell ref="AA30:AF30"/>
    <mergeCell ref="AA31:AF31"/>
    <mergeCell ref="AA32:AF32"/>
    <mergeCell ref="AA21:AF21"/>
    <mergeCell ref="AA22:AF22"/>
    <mergeCell ref="AA23:AF23"/>
    <mergeCell ref="AA24:AF24"/>
    <mergeCell ref="AA25:AF25"/>
    <mergeCell ref="AA26:AF26"/>
    <mergeCell ref="AC14:AE14"/>
    <mergeCell ref="AC15:AE15"/>
    <mergeCell ref="W16:Z16"/>
    <mergeCell ref="AC16:AE16"/>
    <mergeCell ref="AA19:AF19"/>
    <mergeCell ref="AA20:AF20"/>
    <mergeCell ref="W11:Z11"/>
    <mergeCell ref="AC11:AE11"/>
    <mergeCell ref="W12:Z12"/>
    <mergeCell ref="AC12:AE12"/>
    <mergeCell ref="W13:Z13"/>
    <mergeCell ref="AC13:AE13"/>
    <mergeCell ref="W1:AC1"/>
    <mergeCell ref="AD1:AF1"/>
    <mergeCell ref="W2:AF5"/>
    <mergeCell ref="W7:AA7"/>
    <mergeCell ref="W8:AA8"/>
    <mergeCell ref="AC8:AE8"/>
    <mergeCell ref="AC9:AE9"/>
    <mergeCell ref="W10:Z10"/>
    <mergeCell ref="AC10:AE10"/>
    <mergeCell ref="AN9:AP9"/>
    <mergeCell ref="AH10:AK10"/>
    <mergeCell ref="AN10:AP10"/>
    <mergeCell ref="L60:U60"/>
    <mergeCell ref="L61:O61"/>
    <mergeCell ref="R61:T61"/>
    <mergeCell ref="L62:O62"/>
    <mergeCell ref="R62:T62"/>
    <mergeCell ref="L63:P63"/>
    <mergeCell ref="L57:O57"/>
    <mergeCell ref="R57:S57"/>
    <mergeCell ref="T57:U57"/>
    <mergeCell ref="L58:Q58"/>
    <mergeCell ref="R58:T58"/>
    <mergeCell ref="R59:T59"/>
    <mergeCell ref="L55:O55"/>
    <mergeCell ref="R55:S55"/>
    <mergeCell ref="T55:U55"/>
    <mergeCell ref="L56:O56"/>
    <mergeCell ref="R56:S56"/>
    <mergeCell ref="T56:U56"/>
    <mergeCell ref="P49:U49"/>
    <mergeCell ref="P50:U50"/>
    <mergeCell ref="P51:Q51"/>
    <mergeCell ref="L53:P53"/>
    <mergeCell ref="R53:U53"/>
    <mergeCell ref="L54:O54"/>
    <mergeCell ref="R54:S54"/>
    <mergeCell ref="T54:U54"/>
    <mergeCell ref="P43:U43"/>
    <mergeCell ref="P44:U44"/>
    <mergeCell ref="P45:U45"/>
    <mergeCell ref="P46:U46"/>
    <mergeCell ref="P47:U47"/>
    <mergeCell ref="P48:U48"/>
    <mergeCell ref="P37:U37"/>
    <mergeCell ref="P38:U38"/>
    <mergeCell ref="P39:U39"/>
    <mergeCell ref="P40:U40"/>
    <mergeCell ref="P41:U41"/>
    <mergeCell ref="P42:U42"/>
    <mergeCell ref="P31:U31"/>
    <mergeCell ref="P32:U32"/>
    <mergeCell ref="P33:U33"/>
    <mergeCell ref="P34:U34"/>
    <mergeCell ref="P35:U35"/>
    <mergeCell ref="P36:U36"/>
    <mergeCell ref="P25:U25"/>
    <mergeCell ref="P26:U26"/>
    <mergeCell ref="P27:U27"/>
    <mergeCell ref="P28:U28"/>
    <mergeCell ref="P29:U29"/>
    <mergeCell ref="P30:U30"/>
    <mergeCell ref="P19:U19"/>
    <mergeCell ref="P20:U20"/>
    <mergeCell ref="P21:U21"/>
    <mergeCell ref="P22:U22"/>
    <mergeCell ref="P23:U23"/>
    <mergeCell ref="P24:U24"/>
    <mergeCell ref="L13:O13"/>
    <mergeCell ref="R13:T13"/>
    <mergeCell ref="R14:T14"/>
    <mergeCell ref="R15:T15"/>
    <mergeCell ref="L16:O16"/>
    <mergeCell ref="R16:T16"/>
    <mergeCell ref="R9:T9"/>
    <mergeCell ref="L10:O10"/>
    <mergeCell ref="R10:T10"/>
    <mergeCell ref="L11:O11"/>
    <mergeCell ref="R11:T11"/>
    <mergeCell ref="L12:O12"/>
    <mergeCell ref="R12:T12"/>
    <mergeCell ref="L1:R1"/>
    <mergeCell ref="S1:U1"/>
    <mergeCell ref="L2:U5"/>
    <mergeCell ref="L7:P7"/>
    <mergeCell ref="L8:P8"/>
    <mergeCell ref="R8:T8"/>
    <mergeCell ref="A1:G1"/>
    <mergeCell ref="H1:J1"/>
    <mergeCell ref="A2:J5"/>
    <mergeCell ref="A7:E7"/>
    <mergeCell ref="A8:E8"/>
    <mergeCell ref="G8:I8"/>
    <mergeCell ref="A16:D16"/>
    <mergeCell ref="G16:I16"/>
    <mergeCell ref="G9:I9"/>
    <mergeCell ref="G10:I10"/>
    <mergeCell ref="A11:D11"/>
    <mergeCell ref="G11:I11"/>
    <mergeCell ref="A12:D12"/>
    <mergeCell ref="A13:D13"/>
    <mergeCell ref="A10:D10"/>
    <mergeCell ref="G12:I12"/>
    <mergeCell ref="E19:J19"/>
    <mergeCell ref="E20:J20"/>
    <mergeCell ref="E21:J21"/>
    <mergeCell ref="E22:J22"/>
    <mergeCell ref="E23:J23"/>
    <mergeCell ref="G13:I13"/>
    <mergeCell ref="G14:I14"/>
    <mergeCell ref="G15:I15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E44:J44"/>
    <mergeCell ref="E45:J45"/>
    <mergeCell ref="E46:J46"/>
    <mergeCell ref="E47:J47"/>
    <mergeCell ref="I55:J55"/>
    <mergeCell ref="E48:J48"/>
    <mergeCell ref="E49:J49"/>
    <mergeCell ref="E50:J50"/>
    <mergeCell ref="E51:F51"/>
    <mergeCell ref="A53:E53"/>
    <mergeCell ref="G53:J53"/>
    <mergeCell ref="G57:H57"/>
    <mergeCell ref="I57:J57"/>
    <mergeCell ref="A60:J60"/>
    <mergeCell ref="A61:D61"/>
    <mergeCell ref="G61:I61"/>
    <mergeCell ref="A54:D54"/>
    <mergeCell ref="G54:H54"/>
    <mergeCell ref="I54:J54"/>
    <mergeCell ref="A55:D55"/>
    <mergeCell ref="G55:H55"/>
    <mergeCell ref="A56:D56"/>
    <mergeCell ref="G56:H56"/>
    <mergeCell ref="I56:J56"/>
    <mergeCell ref="A62:D62"/>
    <mergeCell ref="G62:I62"/>
    <mergeCell ref="A63:E63"/>
    <mergeCell ref="A57:D57"/>
    <mergeCell ref="A58:F58"/>
    <mergeCell ref="G58:I58"/>
    <mergeCell ref="G59:I59"/>
  </mergeCells>
  <printOptions/>
  <pageMargins left="0.787401575" right="0.787401575" top="0.984251969" bottom="0.984251969" header="0.4921259845" footer="0.4921259845"/>
  <pageSetup horizontalDpi="600" verticalDpi="600" orientation="portrait" paperSize="9" scale="69" r:id="rId4"/>
  <headerFooter alignWithMargins="0">
    <oddHeader>&amp;L&amp;G</oddHead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63"/>
  <sheetViews>
    <sheetView showGridLines="0" view="pageBreakPreview" zoomScale="75" zoomScaleNormal="75" zoomScaleSheetLayoutView="75" zoomScalePageLayoutView="0" workbookViewId="0" topLeftCell="A1">
      <selection activeCell="A8" sqref="A8:E8"/>
    </sheetView>
  </sheetViews>
  <sheetFormatPr defaultColWidth="9.140625" defaultRowHeight="12.75"/>
  <cols>
    <col min="1" max="1" width="5.8515625" style="3" customWidth="1"/>
    <col min="2" max="2" width="3.421875" style="3" customWidth="1"/>
    <col min="3" max="3" width="10.28125" style="3" customWidth="1"/>
    <col min="4" max="4" width="11.140625" style="3" customWidth="1"/>
    <col min="5" max="5" width="26.421875" style="3" customWidth="1"/>
    <col min="6" max="6" width="2.00390625" style="3" customWidth="1"/>
    <col min="7" max="7" width="7.8515625" style="3" customWidth="1"/>
    <col min="8" max="8" width="13.7109375" style="3" customWidth="1"/>
    <col min="9" max="9" width="5.8515625" style="3" customWidth="1"/>
    <col min="10" max="10" width="35.28125" style="3" customWidth="1"/>
    <col min="12" max="12" width="5.8515625" style="0" customWidth="1"/>
    <col min="13" max="13" width="3.421875" style="0" customWidth="1"/>
    <col min="14" max="14" width="10.28125" style="0" customWidth="1"/>
    <col min="15" max="15" width="11.140625" style="0" customWidth="1"/>
    <col min="16" max="16" width="26.421875" style="0" customWidth="1"/>
    <col min="17" max="17" width="2.00390625" style="0" customWidth="1"/>
    <col min="18" max="18" width="7.8515625" style="0" customWidth="1"/>
    <col min="19" max="19" width="13.7109375" style="0" customWidth="1"/>
    <col min="20" max="20" width="5.8515625" style="0" customWidth="1"/>
    <col min="21" max="21" width="35.28125" style="0" customWidth="1"/>
    <col min="23" max="23" width="5.8515625" style="0" customWidth="1"/>
    <col min="24" max="24" width="3.421875" style="0" customWidth="1"/>
    <col min="25" max="25" width="10.28125" style="0" customWidth="1"/>
    <col min="26" max="26" width="11.140625" style="0" customWidth="1"/>
    <col min="27" max="27" width="26.421875" style="0" customWidth="1"/>
    <col min="28" max="28" width="2.00390625" style="0" customWidth="1"/>
    <col min="29" max="29" width="7.8515625" style="0" customWidth="1"/>
    <col min="30" max="30" width="13.7109375" style="0" customWidth="1"/>
    <col min="31" max="31" width="5.8515625" style="0" customWidth="1"/>
    <col min="32" max="32" width="35.28125" style="0" customWidth="1"/>
    <col min="34" max="34" width="5.8515625" style="0" customWidth="1"/>
    <col min="35" max="35" width="3.421875" style="0" customWidth="1"/>
    <col min="36" max="36" width="10.28125" style="0" customWidth="1"/>
    <col min="37" max="37" width="11.140625" style="0" customWidth="1"/>
    <col min="38" max="38" width="26.421875" style="0" customWidth="1"/>
    <col min="39" max="39" width="2.00390625" style="0" customWidth="1"/>
    <col min="40" max="40" width="7.8515625" style="0" customWidth="1"/>
    <col min="41" max="41" width="13.7109375" style="0" customWidth="1"/>
    <col min="42" max="42" width="5.8515625" style="0" customWidth="1"/>
    <col min="43" max="43" width="35.28125" style="0" customWidth="1"/>
  </cols>
  <sheetData>
    <row r="1" spans="1:43" ht="26.25" customHeight="1">
      <c r="A1" s="171"/>
      <c r="B1" s="171"/>
      <c r="C1" s="171"/>
      <c r="D1" s="171"/>
      <c r="E1" s="171"/>
      <c r="F1" s="171"/>
      <c r="G1" s="171"/>
      <c r="H1" s="172"/>
      <c r="I1" s="172"/>
      <c r="J1" s="172"/>
      <c r="L1" s="171"/>
      <c r="M1" s="171"/>
      <c r="N1" s="171"/>
      <c r="O1" s="171"/>
      <c r="P1" s="171"/>
      <c r="Q1" s="171"/>
      <c r="R1" s="171"/>
      <c r="S1" s="172"/>
      <c r="T1" s="172"/>
      <c r="U1" s="172"/>
      <c r="W1" s="171"/>
      <c r="X1" s="171"/>
      <c r="Y1" s="171"/>
      <c r="Z1" s="171"/>
      <c r="AA1" s="171"/>
      <c r="AB1" s="171"/>
      <c r="AC1" s="171"/>
      <c r="AD1" s="172"/>
      <c r="AE1" s="172"/>
      <c r="AF1" s="172"/>
      <c r="AH1" s="171"/>
      <c r="AI1" s="171"/>
      <c r="AJ1" s="171"/>
      <c r="AK1" s="171"/>
      <c r="AL1" s="171"/>
      <c r="AM1" s="171"/>
      <c r="AN1" s="171"/>
      <c r="AO1" s="172"/>
      <c r="AP1" s="172"/>
      <c r="AQ1" s="172"/>
    </row>
    <row r="2" spans="1:43" ht="17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</row>
    <row r="3" spans="1:43" ht="12.75">
      <c r="A3" s="171"/>
      <c r="B3" s="171"/>
      <c r="C3" s="171"/>
      <c r="D3" s="171"/>
      <c r="E3" s="171"/>
      <c r="F3" s="171"/>
      <c r="G3" s="171"/>
      <c r="H3" s="171"/>
      <c r="I3" s="171"/>
      <c r="J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</row>
    <row r="4" spans="1:43" ht="12.75">
      <c r="A4" s="171"/>
      <c r="B4" s="171"/>
      <c r="C4" s="171"/>
      <c r="D4" s="171"/>
      <c r="E4" s="171"/>
      <c r="F4" s="171"/>
      <c r="G4" s="171"/>
      <c r="H4" s="171"/>
      <c r="I4" s="171"/>
      <c r="J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</row>
    <row r="5" spans="1:43" ht="17.2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</row>
    <row r="6" spans="1:43" ht="12.75">
      <c r="A6" s="1"/>
      <c r="B6" s="1"/>
      <c r="C6" s="2"/>
      <c r="D6" s="2"/>
      <c r="E6" s="2"/>
      <c r="F6" s="2"/>
      <c r="G6" s="2"/>
      <c r="H6" s="2"/>
      <c r="I6" s="2"/>
      <c r="L6" s="1"/>
      <c r="M6" s="1"/>
      <c r="N6" s="2"/>
      <c r="O6" s="2"/>
      <c r="P6" s="2"/>
      <c r="Q6" s="2"/>
      <c r="R6" s="2"/>
      <c r="S6" s="2"/>
      <c r="T6" s="2"/>
      <c r="U6" s="3"/>
      <c r="W6" s="1"/>
      <c r="X6" s="1"/>
      <c r="Y6" s="2"/>
      <c r="Z6" s="2"/>
      <c r="AA6" s="2"/>
      <c r="AB6" s="2"/>
      <c r="AC6" s="2"/>
      <c r="AD6" s="2"/>
      <c r="AE6" s="2"/>
      <c r="AF6" s="3"/>
      <c r="AH6" s="1"/>
      <c r="AI6" s="1"/>
      <c r="AJ6" s="2"/>
      <c r="AK6" s="2"/>
      <c r="AL6" s="2"/>
      <c r="AM6" s="2"/>
      <c r="AN6" s="2"/>
      <c r="AO6" s="2"/>
      <c r="AP6" s="2"/>
      <c r="AQ6" s="3"/>
    </row>
    <row r="7" spans="1:43" ht="17.25" customHeight="1" thickBot="1">
      <c r="A7" s="173"/>
      <c r="B7" s="173"/>
      <c r="C7" s="173"/>
      <c r="D7" s="173"/>
      <c r="E7" s="173"/>
      <c r="F7" s="4"/>
      <c r="G7" s="4"/>
      <c r="H7" s="4"/>
      <c r="I7" s="4"/>
      <c r="J7" s="4"/>
      <c r="L7" s="173"/>
      <c r="M7" s="173"/>
      <c r="N7" s="173"/>
      <c r="O7" s="173"/>
      <c r="P7" s="173"/>
      <c r="Q7" s="4"/>
      <c r="R7" s="4"/>
      <c r="S7" s="4"/>
      <c r="T7" s="4"/>
      <c r="U7" s="4"/>
      <c r="W7" s="173"/>
      <c r="X7" s="173"/>
      <c r="Y7" s="173"/>
      <c r="Z7" s="173"/>
      <c r="AA7" s="173"/>
      <c r="AB7" s="4"/>
      <c r="AC7" s="4"/>
      <c r="AD7" s="4"/>
      <c r="AE7" s="4"/>
      <c r="AF7" s="4"/>
      <c r="AH7" s="173"/>
      <c r="AI7" s="173"/>
      <c r="AJ7" s="173"/>
      <c r="AK7" s="173"/>
      <c r="AL7" s="173"/>
      <c r="AM7" s="4"/>
      <c r="AN7" s="4"/>
      <c r="AO7" s="4"/>
      <c r="AP7" s="4"/>
      <c r="AQ7" s="4"/>
    </row>
    <row r="8" spans="1:43" ht="18.75" thickBot="1">
      <c r="A8" s="174" t="s">
        <v>0</v>
      </c>
      <c r="B8" s="174"/>
      <c r="C8" s="174"/>
      <c r="D8" s="174"/>
      <c r="E8" s="174"/>
      <c r="F8" s="5"/>
      <c r="G8" s="167" t="s">
        <v>1</v>
      </c>
      <c r="H8" s="168"/>
      <c r="I8" s="169"/>
      <c r="J8" s="69" t="s">
        <v>70</v>
      </c>
      <c r="L8" s="174" t="s">
        <v>0</v>
      </c>
      <c r="M8" s="174"/>
      <c r="N8" s="174"/>
      <c r="O8" s="174"/>
      <c r="P8" s="174"/>
      <c r="Q8" s="5"/>
      <c r="R8" s="167" t="s">
        <v>1</v>
      </c>
      <c r="S8" s="168"/>
      <c r="T8" s="169"/>
      <c r="U8" s="69" t="s">
        <v>70</v>
      </c>
      <c r="W8" s="174" t="s">
        <v>0</v>
      </c>
      <c r="X8" s="174"/>
      <c r="Y8" s="174"/>
      <c r="Z8" s="174"/>
      <c r="AA8" s="174"/>
      <c r="AB8" s="5"/>
      <c r="AC8" s="167" t="s">
        <v>1</v>
      </c>
      <c r="AD8" s="168"/>
      <c r="AE8" s="169"/>
      <c r="AF8" s="69" t="s">
        <v>70</v>
      </c>
      <c r="AH8" s="174" t="s">
        <v>0</v>
      </c>
      <c r="AI8" s="174"/>
      <c r="AJ8" s="174"/>
      <c r="AK8" s="174"/>
      <c r="AL8" s="174"/>
      <c r="AM8" s="5"/>
      <c r="AN8" s="167" t="s">
        <v>1</v>
      </c>
      <c r="AO8" s="168"/>
      <c r="AP8" s="169"/>
      <c r="AQ8" s="69" t="s">
        <v>70</v>
      </c>
    </row>
    <row r="9" spans="1:43" ht="26.25" thickBot="1">
      <c r="A9" s="5"/>
      <c r="B9" s="5"/>
      <c r="C9" s="5"/>
      <c r="D9" s="5"/>
      <c r="E9" s="5"/>
      <c r="F9" s="5"/>
      <c r="G9" s="164" t="s">
        <v>2</v>
      </c>
      <c r="H9" s="165"/>
      <c r="I9" s="166"/>
      <c r="J9" s="70" t="s">
        <v>71</v>
      </c>
      <c r="L9" s="5"/>
      <c r="M9" s="5"/>
      <c r="N9" s="5"/>
      <c r="O9" s="5"/>
      <c r="P9" s="5"/>
      <c r="Q9" s="5"/>
      <c r="R9" s="164" t="s">
        <v>2</v>
      </c>
      <c r="S9" s="165"/>
      <c r="T9" s="166"/>
      <c r="U9" s="70" t="s">
        <v>71</v>
      </c>
      <c r="W9" s="5"/>
      <c r="X9" s="5"/>
      <c r="Y9" s="5"/>
      <c r="Z9" s="5"/>
      <c r="AA9" s="5"/>
      <c r="AB9" s="5"/>
      <c r="AC9" s="164" t="s">
        <v>2</v>
      </c>
      <c r="AD9" s="165"/>
      <c r="AE9" s="166"/>
      <c r="AF9" s="70" t="s">
        <v>71</v>
      </c>
      <c r="AH9" s="5"/>
      <c r="AI9" s="5"/>
      <c r="AJ9" s="5"/>
      <c r="AK9" s="5"/>
      <c r="AL9" s="5"/>
      <c r="AM9" s="5"/>
      <c r="AN9" s="164" t="s">
        <v>2</v>
      </c>
      <c r="AO9" s="165"/>
      <c r="AP9" s="166"/>
      <c r="AQ9" s="70" t="s">
        <v>71</v>
      </c>
    </row>
    <row r="10" spans="1:43" ht="27.75" customHeight="1" thickBot="1">
      <c r="A10" s="117" t="s">
        <v>6</v>
      </c>
      <c r="B10" s="234"/>
      <c r="C10" s="234"/>
      <c r="D10" s="235"/>
      <c r="E10" s="10"/>
      <c r="F10" s="8"/>
      <c r="G10" s="167" t="s">
        <v>4</v>
      </c>
      <c r="H10" s="168"/>
      <c r="I10" s="169"/>
      <c r="J10" s="79" t="s">
        <v>67</v>
      </c>
      <c r="L10" s="117" t="s">
        <v>6</v>
      </c>
      <c r="M10" s="234"/>
      <c r="N10" s="234"/>
      <c r="O10" s="235"/>
      <c r="P10" s="10"/>
      <c r="Q10" s="8"/>
      <c r="R10" s="167" t="s">
        <v>4</v>
      </c>
      <c r="S10" s="168"/>
      <c r="T10" s="169"/>
      <c r="U10" s="79" t="s">
        <v>67</v>
      </c>
      <c r="W10" s="117" t="s">
        <v>6</v>
      </c>
      <c r="X10" s="234"/>
      <c r="Y10" s="234"/>
      <c r="Z10" s="235"/>
      <c r="AA10" s="10"/>
      <c r="AB10" s="8"/>
      <c r="AC10" s="167" t="s">
        <v>4</v>
      </c>
      <c r="AD10" s="168"/>
      <c r="AE10" s="169"/>
      <c r="AF10" s="79" t="s">
        <v>67</v>
      </c>
      <c r="AH10" s="117" t="s">
        <v>6</v>
      </c>
      <c r="AI10" s="234"/>
      <c r="AJ10" s="234"/>
      <c r="AK10" s="235"/>
      <c r="AL10" s="10"/>
      <c r="AM10" s="8"/>
      <c r="AN10" s="167" t="s">
        <v>4</v>
      </c>
      <c r="AO10" s="168"/>
      <c r="AP10" s="169"/>
      <c r="AQ10" s="79" t="s">
        <v>67</v>
      </c>
    </row>
    <row r="11" spans="1:43" ht="17.25" thickBot="1">
      <c r="A11" s="117" t="s">
        <v>8</v>
      </c>
      <c r="B11" s="234"/>
      <c r="C11" s="234"/>
      <c r="D11" s="235"/>
      <c r="E11" s="14"/>
      <c r="F11" s="11"/>
      <c r="G11" s="236" t="s">
        <v>57</v>
      </c>
      <c r="H11" s="237"/>
      <c r="I11" s="237"/>
      <c r="J11" s="71"/>
      <c r="L11" s="117" t="s">
        <v>8</v>
      </c>
      <c r="M11" s="234"/>
      <c r="N11" s="234"/>
      <c r="O11" s="235"/>
      <c r="P11" s="14"/>
      <c r="Q11" s="11"/>
      <c r="R11" s="236" t="s">
        <v>57</v>
      </c>
      <c r="S11" s="237"/>
      <c r="T11" s="237"/>
      <c r="U11" s="71"/>
      <c r="W11" s="117" t="s">
        <v>8</v>
      </c>
      <c r="X11" s="234"/>
      <c r="Y11" s="234"/>
      <c r="Z11" s="235"/>
      <c r="AA11" s="14"/>
      <c r="AB11" s="11"/>
      <c r="AC11" s="236" t="s">
        <v>57</v>
      </c>
      <c r="AD11" s="237"/>
      <c r="AE11" s="237"/>
      <c r="AF11" s="71"/>
      <c r="AH11" s="117" t="s">
        <v>8</v>
      </c>
      <c r="AI11" s="234"/>
      <c r="AJ11" s="234"/>
      <c r="AK11" s="235"/>
      <c r="AL11" s="14"/>
      <c r="AM11" s="11"/>
      <c r="AN11" s="236" t="s">
        <v>57</v>
      </c>
      <c r="AO11" s="237"/>
      <c r="AP11" s="237"/>
      <c r="AQ11" s="71"/>
    </row>
    <row r="12" spans="1:43" ht="17.25" thickBot="1">
      <c r="A12" s="117" t="s">
        <v>65</v>
      </c>
      <c r="B12" s="234"/>
      <c r="C12" s="234"/>
      <c r="D12" s="235"/>
      <c r="E12" s="14"/>
      <c r="F12" s="11"/>
      <c r="G12" s="238" t="s">
        <v>7</v>
      </c>
      <c r="H12" s="239"/>
      <c r="I12" s="239"/>
      <c r="J12" s="72" t="s">
        <v>55</v>
      </c>
      <c r="L12" s="117" t="s">
        <v>65</v>
      </c>
      <c r="M12" s="234"/>
      <c r="N12" s="234"/>
      <c r="O12" s="235"/>
      <c r="P12" s="14"/>
      <c r="Q12" s="11"/>
      <c r="R12" s="238" t="s">
        <v>7</v>
      </c>
      <c r="S12" s="239"/>
      <c r="T12" s="239"/>
      <c r="U12" s="72" t="s">
        <v>55</v>
      </c>
      <c r="W12" s="117" t="s">
        <v>65</v>
      </c>
      <c r="X12" s="234"/>
      <c r="Y12" s="234"/>
      <c r="Z12" s="235"/>
      <c r="AA12" s="14"/>
      <c r="AB12" s="11"/>
      <c r="AC12" s="238" t="s">
        <v>7</v>
      </c>
      <c r="AD12" s="239"/>
      <c r="AE12" s="239"/>
      <c r="AF12" s="72" t="s">
        <v>55</v>
      </c>
      <c r="AH12" s="117" t="s">
        <v>65</v>
      </c>
      <c r="AI12" s="234"/>
      <c r="AJ12" s="234"/>
      <c r="AK12" s="235"/>
      <c r="AL12" s="14"/>
      <c r="AM12" s="11"/>
      <c r="AN12" s="238" t="s">
        <v>7</v>
      </c>
      <c r="AO12" s="239"/>
      <c r="AP12" s="239"/>
      <c r="AQ12" s="72" t="s">
        <v>55</v>
      </c>
    </row>
    <row r="13" spans="1:43" ht="17.25" thickBot="1">
      <c r="A13" s="117" t="s">
        <v>10</v>
      </c>
      <c r="B13" s="234"/>
      <c r="C13" s="234"/>
      <c r="D13" s="235"/>
      <c r="E13" s="14" t="s">
        <v>47</v>
      </c>
      <c r="F13" s="11"/>
      <c r="G13" s="117" t="s">
        <v>11</v>
      </c>
      <c r="H13" s="118"/>
      <c r="I13" s="118"/>
      <c r="J13" s="73">
        <f>E16/160</f>
        <v>0</v>
      </c>
      <c r="L13" s="117" t="s">
        <v>10</v>
      </c>
      <c r="M13" s="234"/>
      <c r="N13" s="234"/>
      <c r="O13" s="235"/>
      <c r="P13" s="14" t="s">
        <v>47</v>
      </c>
      <c r="Q13" s="11"/>
      <c r="R13" s="117" t="s">
        <v>11</v>
      </c>
      <c r="S13" s="118"/>
      <c r="T13" s="118"/>
      <c r="U13" s="73">
        <f>P16/160</f>
        <v>0</v>
      </c>
      <c r="W13" s="117" t="s">
        <v>10</v>
      </c>
      <c r="X13" s="234"/>
      <c r="Y13" s="234"/>
      <c r="Z13" s="235"/>
      <c r="AA13" s="14" t="s">
        <v>47</v>
      </c>
      <c r="AB13" s="11"/>
      <c r="AC13" s="117" t="s">
        <v>11</v>
      </c>
      <c r="AD13" s="118"/>
      <c r="AE13" s="118"/>
      <c r="AF13" s="73">
        <f>AA16/160</f>
        <v>0</v>
      </c>
      <c r="AH13" s="117" t="s">
        <v>10</v>
      </c>
      <c r="AI13" s="234"/>
      <c r="AJ13" s="234"/>
      <c r="AK13" s="235"/>
      <c r="AL13" s="14" t="s">
        <v>47</v>
      </c>
      <c r="AM13" s="11"/>
      <c r="AN13" s="117" t="s">
        <v>11</v>
      </c>
      <c r="AO13" s="118"/>
      <c r="AP13" s="118"/>
      <c r="AQ13" s="73">
        <f>AL16/160</f>
        <v>0</v>
      </c>
    </row>
    <row r="14" spans="1:43" ht="17.25" thickBot="1">
      <c r="A14" s="78" t="s">
        <v>12</v>
      </c>
      <c r="B14" s="17"/>
      <c r="C14" s="17"/>
      <c r="D14" s="17"/>
      <c r="E14" s="14" t="s">
        <v>66</v>
      </c>
      <c r="F14" s="11"/>
      <c r="G14" s="117" t="s">
        <v>13</v>
      </c>
      <c r="H14" s="118"/>
      <c r="I14" s="118"/>
      <c r="J14" s="74"/>
      <c r="L14" s="78" t="s">
        <v>12</v>
      </c>
      <c r="M14" s="17"/>
      <c r="N14" s="17"/>
      <c r="O14" s="17"/>
      <c r="P14" s="14" t="s">
        <v>66</v>
      </c>
      <c r="Q14" s="11"/>
      <c r="R14" s="117" t="s">
        <v>13</v>
      </c>
      <c r="S14" s="118"/>
      <c r="T14" s="118"/>
      <c r="U14" s="74"/>
      <c r="W14" s="78" t="s">
        <v>12</v>
      </c>
      <c r="X14" s="17"/>
      <c r="Y14" s="17"/>
      <c r="Z14" s="17"/>
      <c r="AA14" s="14" t="s">
        <v>66</v>
      </c>
      <c r="AB14" s="11"/>
      <c r="AC14" s="117" t="s">
        <v>13</v>
      </c>
      <c r="AD14" s="118"/>
      <c r="AE14" s="118"/>
      <c r="AF14" s="74"/>
      <c r="AH14" s="78" t="s">
        <v>12</v>
      </c>
      <c r="AI14" s="17"/>
      <c r="AJ14" s="17"/>
      <c r="AK14" s="17"/>
      <c r="AL14" s="14" t="s">
        <v>66</v>
      </c>
      <c r="AM14" s="11"/>
      <c r="AN14" s="117" t="s">
        <v>13</v>
      </c>
      <c r="AO14" s="118"/>
      <c r="AP14" s="118"/>
      <c r="AQ14" s="74"/>
    </row>
    <row r="15" spans="1:43" ht="17.25" customHeight="1" thickBot="1">
      <c r="A15" s="78" t="s">
        <v>14</v>
      </c>
      <c r="B15" s="17"/>
      <c r="C15" s="17"/>
      <c r="D15" s="17"/>
      <c r="E15" s="18">
        <v>21</v>
      </c>
      <c r="F15" s="11"/>
      <c r="G15" s="158" t="s">
        <v>15</v>
      </c>
      <c r="H15" s="159"/>
      <c r="I15" s="159"/>
      <c r="J15" s="74"/>
      <c r="L15" s="78" t="s">
        <v>14</v>
      </c>
      <c r="M15" s="17"/>
      <c r="N15" s="17"/>
      <c r="O15" s="17"/>
      <c r="P15" s="18">
        <v>21</v>
      </c>
      <c r="Q15" s="11"/>
      <c r="R15" s="158" t="s">
        <v>15</v>
      </c>
      <c r="S15" s="159"/>
      <c r="T15" s="159"/>
      <c r="U15" s="74"/>
      <c r="W15" s="78" t="s">
        <v>14</v>
      </c>
      <c r="X15" s="17"/>
      <c r="Y15" s="17"/>
      <c r="Z15" s="17"/>
      <c r="AA15" s="18">
        <v>21</v>
      </c>
      <c r="AB15" s="11"/>
      <c r="AC15" s="158" t="s">
        <v>15</v>
      </c>
      <c r="AD15" s="159"/>
      <c r="AE15" s="159"/>
      <c r="AF15" s="74"/>
      <c r="AH15" s="78" t="s">
        <v>14</v>
      </c>
      <c r="AI15" s="17"/>
      <c r="AJ15" s="17"/>
      <c r="AK15" s="17"/>
      <c r="AL15" s="18">
        <v>21</v>
      </c>
      <c r="AM15" s="11"/>
      <c r="AN15" s="158" t="s">
        <v>15</v>
      </c>
      <c r="AO15" s="159"/>
      <c r="AP15" s="159"/>
      <c r="AQ15" s="74"/>
    </row>
    <row r="16" spans="1:43" ht="17.25" customHeight="1" thickBot="1">
      <c r="A16" s="117" t="s">
        <v>9</v>
      </c>
      <c r="B16" s="232"/>
      <c r="C16" s="232"/>
      <c r="D16" s="233"/>
      <c r="E16" s="80"/>
      <c r="F16" s="11"/>
      <c r="G16" s="158" t="s">
        <v>16</v>
      </c>
      <c r="H16" s="159"/>
      <c r="I16" s="159"/>
      <c r="J16" s="75">
        <v>0</v>
      </c>
      <c r="L16" s="117" t="s">
        <v>9</v>
      </c>
      <c r="M16" s="232"/>
      <c r="N16" s="232"/>
      <c r="O16" s="233"/>
      <c r="P16" s="80"/>
      <c r="Q16" s="11"/>
      <c r="R16" s="158" t="s">
        <v>16</v>
      </c>
      <c r="S16" s="159"/>
      <c r="T16" s="159"/>
      <c r="U16" s="75">
        <v>0</v>
      </c>
      <c r="W16" s="117" t="s">
        <v>9</v>
      </c>
      <c r="X16" s="232"/>
      <c r="Y16" s="232"/>
      <c r="Z16" s="233"/>
      <c r="AA16" s="80"/>
      <c r="AB16" s="11"/>
      <c r="AC16" s="158" t="s">
        <v>16</v>
      </c>
      <c r="AD16" s="159"/>
      <c r="AE16" s="159"/>
      <c r="AF16" s="75">
        <v>0</v>
      </c>
      <c r="AH16" s="117" t="s">
        <v>9</v>
      </c>
      <c r="AI16" s="232"/>
      <c r="AJ16" s="232"/>
      <c r="AK16" s="233"/>
      <c r="AL16" s="80"/>
      <c r="AM16" s="11"/>
      <c r="AN16" s="158" t="s">
        <v>16</v>
      </c>
      <c r="AO16" s="159"/>
      <c r="AP16" s="159"/>
      <c r="AQ16" s="75">
        <v>0</v>
      </c>
    </row>
    <row r="17" spans="1:43" ht="17.25" thickBot="1">
      <c r="A17" s="23"/>
      <c r="B17" s="23"/>
      <c r="C17" s="23"/>
      <c r="D17" s="23"/>
      <c r="E17" s="23"/>
      <c r="F17" s="23"/>
      <c r="L17" s="23"/>
      <c r="M17" s="23"/>
      <c r="N17" s="23"/>
      <c r="O17" s="23"/>
      <c r="P17" s="23"/>
      <c r="Q17" s="23"/>
      <c r="R17" s="3"/>
      <c r="S17" s="3"/>
      <c r="T17" s="3"/>
      <c r="U17" s="3"/>
      <c r="W17" s="23"/>
      <c r="X17" s="23"/>
      <c r="Y17" s="23"/>
      <c r="Z17" s="23"/>
      <c r="AA17" s="23"/>
      <c r="AB17" s="23"/>
      <c r="AC17" s="3"/>
      <c r="AD17" s="3"/>
      <c r="AE17" s="3"/>
      <c r="AF17" s="3"/>
      <c r="AH17" s="23"/>
      <c r="AI17" s="23"/>
      <c r="AJ17" s="23"/>
      <c r="AK17" s="23"/>
      <c r="AL17" s="23"/>
      <c r="AM17" s="23"/>
      <c r="AN17" s="3"/>
      <c r="AO17" s="3"/>
      <c r="AP17" s="3"/>
      <c r="AQ17" s="3"/>
    </row>
    <row r="18" spans="1:43" ht="13.5" thickBot="1">
      <c r="A18" s="24" t="s">
        <v>17</v>
      </c>
      <c r="B18" s="25"/>
      <c r="C18" s="25"/>
      <c r="D18" s="25"/>
      <c r="E18" s="25"/>
      <c r="F18" s="25"/>
      <c r="G18" s="25"/>
      <c r="H18" s="25"/>
      <c r="I18" s="25"/>
      <c r="J18" s="26"/>
      <c r="L18" s="24" t="s">
        <v>17</v>
      </c>
      <c r="M18" s="25"/>
      <c r="N18" s="25"/>
      <c r="O18" s="25"/>
      <c r="P18" s="25"/>
      <c r="Q18" s="25"/>
      <c r="R18" s="25"/>
      <c r="S18" s="25"/>
      <c r="T18" s="25"/>
      <c r="U18" s="26"/>
      <c r="W18" s="24" t="s">
        <v>17</v>
      </c>
      <c r="X18" s="25"/>
      <c r="Y18" s="25"/>
      <c r="Z18" s="25"/>
      <c r="AA18" s="25"/>
      <c r="AB18" s="25"/>
      <c r="AC18" s="25"/>
      <c r="AD18" s="25"/>
      <c r="AE18" s="25"/>
      <c r="AF18" s="26"/>
      <c r="AH18" s="24" t="s">
        <v>17</v>
      </c>
      <c r="AI18" s="25"/>
      <c r="AJ18" s="25"/>
      <c r="AK18" s="25"/>
      <c r="AL18" s="25"/>
      <c r="AM18" s="25"/>
      <c r="AN18" s="25"/>
      <c r="AO18" s="25"/>
      <c r="AP18" s="25"/>
      <c r="AQ18" s="26"/>
    </row>
    <row r="19" spans="1:43" ht="39" thickBot="1">
      <c r="A19" s="27" t="s">
        <v>18</v>
      </c>
      <c r="B19" s="27"/>
      <c r="C19" s="28" t="s">
        <v>19</v>
      </c>
      <c r="D19" s="29" t="s">
        <v>20</v>
      </c>
      <c r="E19" s="161" t="s">
        <v>21</v>
      </c>
      <c r="F19" s="162"/>
      <c r="G19" s="162"/>
      <c r="H19" s="162"/>
      <c r="I19" s="162"/>
      <c r="J19" s="163"/>
      <c r="L19" s="27" t="s">
        <v>18</v>
      </c>
      <c r="M19" s="27"/>
      <c r="N19" s="28" t="s">
        <v>19</v>
      </c>
      <c r="O19" s="29" t="s">
        <v>20</v>
      </c>
      <c r="P19" s="161" t="s">
        <v>21</v>
      </c>
      <c r="Q19" s="162"/>
      <c r="R19" s="162"/>
      <c r="S19" s="162"/>
      <c r="T19" s="162"/>
      <c r="U19" s="163"/>
      <c r="W19" s="27" t="s">
        <v>18</v>
      </c>
      <c r="X19" s="27"/>
      <c r="Y19" s="28" t="s">
        <v>19</v>
      </c>
      <c r="Z19" s="29" t="s">
        <v>20</v>
      </c>
      <c r="AA19" s="161" t="s">
        <v>21</v>
      </c>
      <c r="AB19" s="162"/>
      <c r="AC19" s="162"/>
      <c r="AD19" s="162"/>
      <c r="AE19" s="162"/>
      <c r="AF19" s="163"/>
      <c r="AH19" s="27" t="s">
        <v>18</v>
      </c>
      <c r="AI19" s="27"/>
      <c r="AJ19" s="28" t="s">
        <v>19</v>
      </c>
      <c r="AK19" s="29" t="s">
        <v>20</v>
      </c>
      <c r="AL19" s="161" t="s">
        <v>21</v>
      </c>
      <c r="AM19" s="162"/>
      <c r="AN19" s="162"/>
      <c r="AO19" s="162"/>
      <c r="AP19" s="162"/>
      <c r="AQ19" s="163"/>
    </row>
    <row r="20" spans="1:43" s="76" customFormat="1" ht="13.5">
      <c r="A20" s="30">
        <v>40940</v>
      </c>
      <c r="B20" s="31" t="str">
        <f>IF(WEEKDAY(A20,2)=1,"Po",IF(WEEKDAY(A20,2)=2,"Út",IF(WEEKDAY(A20,2)=3,"St",IF(WEEKDAY(A20,2)=4,"Čt",IF(WEEKDAY(A20,2)=5,"Pá",IF(WEEKDAY(A20,2)=6,"So","Ne"))))))</f>
        <v>St</v>
      </c>
      <c r="C20" s="89"/>
      <c r="D20" s="33">
        <f>E16-C20</f>
        <v>0</v>
      </c>
      <c r="E20" s="246"/>
      <c r="F20" s="247"/>
      <c r="G20" s="247"/>
      <c r="H20" s="247"/>
      <c r="I20" s="247"/>
      <c r="J20" s="248"/>
      <c r="L20" s="30">
        <v>40940</v>
      </c>
      <c r="M20" s="31" t="str">
        <f>IF(WEEKDAY(L20,2)=1,"Po",IF(WEEKDAY(L20,2)=2,"Út",IF(WEEKDAY(L20,2)=3,"St",IF(WEEKDAY(L20,2)=4,"Čt",IF(WEEKDAY(L20,2)=5,"Pá",IF(WEEKDAY(L20,2)=6,"So","Ne"))))))</f>
        <v>St</v>
      </c>
      <c r="N20" s="89"/>
      <c r="O20" s="33">
        <f>P16-N20</f>
        <v>0</v>
      </c>
      <c r="P20" s="246"/>
      <c r="Q20" s="247"/>
      <c r="R20" s="247"/>
      <c r="S20" s="247"/>
      <c r="T20" s="247"/>
      <c r="U20" s="248"/>
      <c r="W20" s="30">
        <v>40940</v>
      </c>
      <c r="X20" s="31" t="str">
        <f>IF(WEEKDAY(W20,2)=1,"Po",IF(WEEKDAY(W20,2)=2,"Út",IF(WEEKDAY(W20,2)=3,"St",IF(WEEKDAY(W20,2)=4,"Čt",IF(WEEKDAY(W20,2)=5,"Pá",IF(WEEKDAY(W20,2)=6,"So","Ne"))))))</f>
        <v>St</v>
      </c>
      <c r="Y20" s="89"/>
      <c r="Z20" s="33">
        <f>AA16-Y20</f>
        <v>0</v>
      </c>
      <c r="AA20" s="246"/>
      <c r="AB20" s="247"/>
      <c r="AC20" s="247"/>
      <c r="AD20" s="247"/>
      <c r="AE20" s="247"/>
      <c r="AF20" s="248"/>
      <c r="AH20" s="30">
        <v>40940</v>
      </c>
      <c r="AI20" s="31" t="str">
        <f>IF(WEEKDAY(AH20,2)=1,"Po",IF(WEEKDAY(AH20,2)=2,"Út",IF(WEEKDAY(AH20,2)=3,"St",IF(WEEKDAY(AH20,2)=4,"Čt",IF(WEEKDAY(AH20,2)=5,"Pá",IF(WEEKDAY(AH20,2)=6,"So","Ne"))))))</f>
        <v>St</v>
      </c>
      <c r="AJ20" s="89"/>
      <c r="AK20" s="33">
        <f>AL16-AJ20</f>
        <v>0</v>
      </c>
      <c r="AL20" s="246"/>
      <c r="AM20" s="247"/>
      <c r="AN20" s="247"/>
      <c r="AO20" s="247"/>
      <c r="AP20" s="247"/>
      <c r="AQ20" s="248"/>
    </row>
    <row r="21" spans="1:43" s="76" customFormat="1" ht="13.5">
      <c r="A21" s="30">
        <v>40941</v>
      </c>
      <c r="B21" s="31" t="str">
        <f aca="true" t="shared" si="0" ref="B21:B48">IF(WEEKDAY(A21,2)=1,"Po",IF(WEEKDAY(A21,2)=2,"Út",IF(WEEKDAY(A21,2)=3,"St",IF(WEEKDAY(A21,2)=4,"Čt",IF(WEEKDAY(A21,2)=5,"Pá",IF(WEEKDAY(A21,2)=6,"So","Ne"))))))</f>
        <v>Čt</v>
      </c>
      <c r="C21" s="85"/>
      <c r="D21" s="35">
        <f>D20-C21</f>
        <v>0</v>
      </c>
      <c r="E21" s="214"/>
      <c r="F21" s="215"/>
      <c r="G21" s="215"/>
      <c r="H21" s="215"/>
      <c r="I21" s="215"/>
      <c r="J21" s="216"/>
      <c r="L21" s="30">
        <v>40941</v>
      </c>
      <c r="M21" s="31" t="str">
        <f aca="true" t="shared" si="1" ref="M21:M48">IF(WEEKDAY(L21,2)=1,"Po",IF(WEEKDAY(L21,2)=2,"Út",IF(WEEKDAY(L21,2)=3,"St",IF(WEEKDAY(L21,2)=4,"Čt",IF(WEEKDAY(L21,2)=5,"Pá",IF(WEEKDAY(L21,2)=6,"So","Ne"))))))</f>
        <v>Čt</v>
      </c>
      <c r="N21" s="85"/>
      <c r="O21" s="35">
        <f>O20-N21</f>
        <v>0</v>
      </c>
      <c r="P21" s="214"/>
      <c r="Q21" s="215"/>
      <c r="R21" s="215"/>
      <c r="S21" s="215"/>
      <c r="T21" s="215"/>
      <c r="U21" s="216"/>
      <c r="W21" s="30">
        <v>40941</v>
      </c>
      <c r="X21" s="31" t="str">
        <f aca="true" t="shared" si="2" ref="X21:X48">IF(WEEKDAY(W21,2)=1,"Po",IF(WEEKDAY(W21,2)=2,"Út",IF(WEEKDAY(W21,2)=3,"St",IF(WEEKDAY(W21,2)=4,"Čt",IF(WEEKDAY(W21,2)=5,"Pá",IF(WEEKDAY(W21,2)=6,"So","Ne"))))))</f>
        <v>Čt</v>
      </c>
      <c r="Y21" s="85"/>
      <c r="Z21" s="35">
        <f>Z20-Y21</f>
        <v>0</v>
      </c>
      <c r="AA21" s="214"/>
      <c r="AB21" s="215"/>
      <c r="AC21" s="215"/>
      <c r="AD21" s="215"/>
      <c r="AE21" s="215"/>
      <c r="AF21" s="216"/>
      <c r="AH21" s="30">
        <v>40941</v>
      </c>
      <c r="AI21" s="31" t="str">
        <f aca="true" t="shared" si="3" ref="AI21:AI48">IF(WEEKDAY(AH21,2)=1,"Po",IF(WEEKDAY(AH21,2)=2,"Út",IF(WEEKDAY(AH21,2)=3,"St",IF(WEEKDAY(AH21,2)=4,"Čt",IF(WEEKDAY(AH21,2)=5,"Pá",IF(WEEKDAY(AH21,2)=6,"So","Ne"))))))</f>
        <v>Čt</v>
      </c>
      <c r="AJ21" s="85"/>
      <c r="AK21" s="35">
        <f>AK20-AJ21</f>
        <v>0</v>
      </c>
      <c r="AL21" s="214"/>
      <c r="AM21" s="215"/>
      <c r="AN21" s="215"/>
      <c r="AO21" s="215"/>
      <c r="AP21" s="215"/>
      <c r="AQ21" s="216"/>
    </row>
    <row r="22" spans="1:43" s="76" customFormat="1" ht="13.5">
      <c r="A22" s="30">
        <v>40942</v>
      </c>
      <c r="B22" s="31" t="str">
        <f t="shared" si="0"/>
        <v>Pá</v>
      </c>
      <c r="C22" s="85"/>
      <c r="D22" s="35">
        <f aca="true" t="shared" si="4" ref="D22:D50">D21-C22</f>
        <v>0</v>
      </c>
      <c r="E22" s="214"/>
      <c r="F22" s="215"/>
      <c r="G22" s="215"/>
      <c r="H22" s="215"/>
      <c r="I22" s="215"/>
      <c r="J22" s="216"/>
      <c r="L22" s="30">
        <v>40942</v>
      </c>
      <c r="M22" s="31" t="str">
        <f t="shared" si="1"/>
        <v>Pá</v>
      </c>
      <c r="N22" s="85"/>
      <c r="O22" s="35">
        <f aca="true" t="shared" si="5" ref="O22:O50">O21-N22</f>
        <v>0</v>
      </c>
      <c r="P22" s="214"/>
      <c r="Q22" s="215"/>
      <c r="R22" s="215"/>
      <c r="S22" s="215"/>
      <c r="T22" s="215"/>
      <c r="U22" s="216"/>
      <c r="W22" s="30">
        <v>40942</v>
      </c>
      <c r="X22" s="31" t="str">
        <f t="shared" si="2"/>
        <v>Pá</v>
      </c>
      <c r="Y22" s="85"/>
      <c r="Z22" s="35">
        <f aca="true" t="shared" si="6" ref="Z22:Z50">Z21-Y22</f>
        <v>0</v>
      </c>
      <c r="AA22" s="214"/>
      <c r="AB22" s="215"/>
      <c r="AC22" s="215"/>
      <c r="AD22" s="215"/>
      <c r="AE22" s="215"/>
      <c r="AF22" s="216"/>
      <c r="AH22" s="30">
        <v>40942</v>
      </c>
      <c r="AI22" s="31" t="str">
        <f t="shared" si="3"/>
        <v>Pá</v>
      </c>
      <c r="AJ22" s="85"/>
      <c r="AK22" s="35">
        <f aca="true" t="shared" si="7" ref="AK22:AK50">AK21-AJ22</f>
        <v>0</v>
      </c>
      <c r="AL22" s="214"/>
      <c r="AM22" s="215"/>
      <c r="AN22" s="215"/>
      <c r="AO22" s="215"/>
      <c r="AP22" s="215"/>
      <c r="AQ22" s="216"/>
    </row>
    <row r="23" spans="1:43" s="77" customFormat="1" ht="13.5">
      <c r="A23" s="91">
        <v>40943</v>
      </c>
      <c r="B23" s="92" t="str">
        <f t="shared" si="0"/>
        <v>So</v>
      </c>
      <c r="C23" s="93"/>
      <c r="D23" s="94">
        <f t="shared" si="4"/>
        <v>0</v>
      </c>
      <c r="E23" s="240"/>
      <c r="F23" s="241"/>
      <c r="G23" s="241"/>
      <c r="H23" s="241"/>
      <c r="I23" s="241"/>
      <c r="J23" s="242"/>
      <c r="L23" s="91">
        <v>40943</v>
      </c>
      <c r="M23" s="92" t="str">
        <f t="shared" si="1"/>
        <v>So</v>
      </c>
      <c r="N23" s="93"/>
      <c r="O23" s="94">
        <f t="shared" si="5"/>
        <v>0</v>
      </c>
      <c r="P23" s="240"/>
      <c r="Q23" s="241"/>
      <c r="R23" s="241"/>
      <c r="S23" s="241"/>
      <c r="T23" s="241"/>
      <c r="U23" s="242"/>
      <c r="W23" s="91">
        <v>40943</v>
      </c>
      <c r="X23" s="92" t="str">
        <f t="shared" si="2"/>
        <v>So</v>
      </c>
      <c r="Y23" s="93"/>
      <c r="Z23" s="94">
        <f t="shared" si="6"/>
        <v>0</v>
      </c>
      <c r="AA23" s="240"/>
      <c r="AB23" s="241"/>
      <c r="AC23" s="241"/>
      <c r="AD23" s="241"/>
      <c r="AE23" s="241"/>
      <c r="AF23" s="242"/>
      <c r="AH23" s="91">
        <v>40943</v>
      </c>
      <c r="AI23" s="92" t="str">
        <f t="shared" si="3"/>
        <v>So</v>
      </c>
      <c r="AJ23" s="93"/>
      <c r="AK23" s="94">
        <f t="shared" si="7"/>
        <v>0</v>
      </c>
      <c r="AL23" s="240"/>
      <c r="AM23" s="241"/>
      <c r="AN23" s="241"/>
      <c r="AO23" s="241"/>
      <c r="AP23" s="241"/>
      <c r="AQ23" s="242"/>
    </row>
    <row r="24" spans="1:43" s="77" customFormat="1" ht="13.5">
      <c r="A24" s="91">
        <v>40944</v>
      </c>
      <c r="B24" s="92" t="str">
        <f t="shared" si="0"/>
        <v>Ne</v>
      </c>
      <c r="C24" s="93"/>
      <c r="D24" s="94">
        <f t="shared" si="4"/>
        <v>0</v>
      </c>
      <c r="E24" s="240"/>
      <c r="F24" s="241"/>
      <c r="G24" s="241"/>
      <c r="H24" s="241"/>
      <c r="I24" s="241"/>
      <c r="J24" s="242"/>
      <c r="L24" s="91">
        <v>40944</v>
      </c>
      <c r="M24" s="92" t="str">
        <f t="shared" si="1"/>
        <v>Ne</v>
      </c>
      <c r="N24" s="93"/>
      <c r="O24" s="94">
        <f t="shared" si="5"/>
        <v>0</v>
      </c>
      <c r="P24" s="240"/>
      <c r="Q24" s="241"/>
      <c r="R24" s="241"/>
      <c r="S24" s="241"/>
      <c r="T24" s="241"/>
      <c r="U24" s="242"/>
      <c r="W24" s="91">
        <v>40944</v>
      </c>
      <c r="X24" s="92" t="str">
        <f t="shared" si="2"/>
        <v>Ne</v>
      </c>
      <c r="Y24" s="93"/>
      <c r="Z24" s="94">
        <f t="shared" si="6"/>
        <v>0</v>
      </c>
      <c r="AA24" s="240"/>
      <c r="AB24" s="241"/>
      <c r="AC24" s="241"/>
      <c r="AD24" s="241"/>
      <c r="AE24" s="241"/>
      <c r="AF24" s="242"/>
      <c r="AH24" s="91">
        <v>40944</v>
      </c>
      <c r="AI24" s="92" t="str">
        <f t="shared" si="3"/>
        <v>Ne</v>
      </c>
      <c r="AJ24" s="93"/>
      <c r="AK24" s="94">
        <f t="shared" si="7"/>
        <v>0</v>
      </c>
      <c r="AL24" s="240"/>
      <c r="AM24" s="241"/>
      <c r="AN24" s="241"/>
      <c r="AO24" s="241"/>
      <c r="AP24" s="241"/>
      <c r="AQ24" s="242"/>
    </row>
    <row r="25" spans="1:43" s="76" customFormat="1" ht="13.5">
      <c r="A25" s="30">
        <v>40945</v>
      </c>
      <c r="B25" s="31" t="str">
        <f t="shared" si="0"/>
        <v>Po</v>
      </c>
      <c r="C25" s="85"/>
      <c r="D25" s="35">
        <f t="shared" si="4"/>
        <v>0</v>
      </c>
      <c r="E25" s="214"/>
      <c r="F25" s="215"/>
      <c r="G25" s="215"/>
      <c r="H25" s="215"/>
      <c r="I25" s="215"/>
      <c r="J25" s="216"/>
      <c r="L25" s="30">
        <v>40945</v>
      </c>
      <c r="M25" s="31" t="str">
        <f t="shared" si="1"/>
        <v>Po</v>
      </c>
      <c r="N25" s="85"/>
      <c r="O25" s="35">
        <f t="shared" si="5"/>
        <v>0</v>
      </c>
      <c r="P25" s="214"/>
      <c r="Q25" s="215"/>
      <c r="R25" s="215"/>
      <c r="S25" s="215"/>
      <c r="T25" s="215"/>
      <c r="U25" s="216"/>
      <c r="W25" s="30">
        <v>40945</v>
      </c>
      <c r="X25" s="31" t="str">
        <f t="shared" si="2"/>
        <v>Po</v>
      </c>
      <c r="Y25" s="85"/>
      <c r="Z25" s="35">
        <f t="shared" si="6"/>
        <v>0</v>
      </c>
      <c r="AA25" s="214"/>
      <c r="AB25" s="215"/>
      <c r="AC25" s="215"/>
      <c r="AD25" s="215"/>
      <c r="AE25" s="215"/>
      <c r="AF25" s="216"/>
      <c r="AH25" s="30">
        <v>40945</v>
      </c>
      <c r="AI25" s="31" t="str">
        <f t="shared" si="3"/>
        <v>Po</v>
      </c>
      <c r="AJ25" s="85"/>
      <c r="AK25" s="35">
        <f t="shared" si="7"/>
        <v>0</v>
      </c>
      <c r="AL25" s="214"/>
      <c r="AM25" s="215"/>
      <c r="AN25" s="215"/>
      <c r="AO25" s="215"/>
      <c r="AP25" s="215"/>
      <c r="AQ25" s="216"/>
    </row>
    <row r="26" spans="1:43" s="76" customFormat="1" ht="13.5">
      <c r="A26" s="30">
        <v>40946</v>
      </c>
      <c r="B26" s="31" t="str">
        <f t="shared" si="0"/>
        <v>Út</v>
      </c>
      <c r="C26" s="85"/>
      <c r="D26" s="35">
        <f t="shared" si="4"/>
        <v>0</v>
      </c>
      <c r="E26" s="214"/>
      <c r="F26" s="215"/>
      <c r="G26" s="215"/>
      <c r="H26" s="215"/>
      <c r="I26" s="215"/>
      <c r="J26" s="216"/>
      <c r="L26" s="30">
        <v>40946</v>
      </c>
      <c r="M26" s="31" t="str">
        <f t="shared" si="1"/>
        <v>Út</v>
      </c>
      <c r="N26" s="85"/>
      <c r="O26" s="35">
        <f t="shared" si="5"/>
        <v>0</v>
      </c>
      <c r="P26" s="214"/>
      <c r="Q26" s="215"/>
      <c r="R26" s="215"/>
      <c r="S26" s="215"/>
      <c r="T26" s="215"/>
      <c r="U26" s="216"/>
      <c r="W26" s="30">
        <v>40946</v>
      </c>
      <c r="X26" s="31" t="str">
        <f t="shared" si="2"/>
        <v>Út</v>
      </c>
      <c r="Y26" s="85"/>
      <c r="Z26" s="35">
        <f t="shared" si="6"/>
        <v>0</v>
      </c>
      <c r="AA26" s="214"/>
      <c r="AB26" s="215"/>
      <c r="AC26" s="215"/>
      <c r="AD26" s="215"/>
      <c r="AE26" s="215"/>
      <c r="AF26" s="216"/>
      <c r="AH26" s="30">
        <v>40946</v>
      </c>
      <c r="AI26" s="31" t="str">
        <f t="shared" si="3"/>
        <v>Út</v>
      </c>
      <c r="AJ26" s="85"/>
      <c r="AK26" s="35">
        <f t="shared" si="7"/>
        <v>0</v>
      </c>
      <c r="AL26" s="214"/>
      <c r="AM26" s="215"/>
      <c r="AN26" s="215"/>
      <c r="AO26" s="215"/>
      <c r="AP26" s="215"/>
      <c r="AQ26" s="216"/>
    </row>
    <row r="27" spans="1:43" s="76" customFormat="1" ht="13.5">
      <c r="A27" s="30">
        <v>40947</v>
      </c>
      <c r="B27" s="31" t="str">
        <f t="shared" si="0"/>
        <v>St</v>
      </c>
      <c r="C27" s="85"/>
      <c r="D27" s="35">
        <f t="shared" si="4"/>
        <v>0</v>
      </c>
      <c r="E27" s="214"/>
      <c r="F27" s="215"/>
      <c r="G27" s="215"/>
      <c r="H27" s="215"/>
      <c r="I27" s="215"/>
      <c r="J27" s="216"/>
      <c r="L27" s="30">
        <v>40947</v>
      </c>
      <c r="M27" s="31" t="str">
        <f t="shared" si="1"/>
        <v>St</v>
      </c>
      <c r="N27" s="85"/>
      <c r="O27" s="35">
        <f t="shared" si="5"/>
        <v>0</v>
      </c>
      <c r="P27" s="214"/>
      <c r="Q27" s="215"/>
      <c r="R27" s="215"/>
      <c r="S27" s="215"/>
      <c r="T27" s="215"/>
      <c r="U27" s="216"/>
      <c r="W27" s="30">
        <v>40947</v>
      </c>
      <c r="X27" s="31" t="str">
        <f t="shared" si="2"/>
        <v>St</v>
      </c>
      <c r="Y27" s="85"/>
      <c r="Z27" s="35">
        <f t="shared" si="6"/>
        <v>0</v>
      </c>
      <c r="AA27" s="214"/>
      <c r="AB27" s="215"/>
      <c r="AC27" s="215"/>
      <c r="AD27" s="215"/>
      <c r="AE27" s="215"/>
      <c r="AF27" s="216"/>
      <c r="AH27" s="30">
        <v>40947</v>
      </c>
      <c r="AI27" s="31" t="str">
        <f t="shared" si="3"/>
        <v>St</v>
      </c>
      <c r="AJ27" s="85"/>
      <c r="AK27" s="35">
        <f t="shared" si="7"/>
        <v>0</v>
      </c>
      <c r="AL27" s="214"/>
      <c r="AM27" s="215"/>
      <c r="AN27" s="215"/>
      <c r="AO27" s="215"/>
      <c r="AP27" s="215"/>
      <c r="AQ27" s="216"/>
    </row>
    <row r="28" spans="1:43" s="76" customFormat="1" ht="13.5">
      <c r="A28" s="30">
        <v>40948</v>
      </c>
      <c r="B28" s="31" t="str">
        <f t="shared" si="0"/>
        <v>Čt</v>
      </c>
      <c r="C28" s="85"/>
      <c r="D28" s="35">
        <f t="shared" si="4"/>
        <v>0</v>
      </c>
      <c r="E28" s="214"/>
      <c r="F28" s="215"/>
      <c r="G28" s="215"/>
      <c r="H28" s="215"/>
      <c r="I28" s="215"/>
      <c r="J28" s="216"/>
      <c r="L28" s="30">
        <v>40948</v>
      </c>
      <c r="M28" s="31" t="str">
        <f t="shared" si="1"/>
        <v>Čt</v>
      </c>
      <c r="N28" s="85"/>
      <c r="O28" s="35">
        <f t="shared" si="5"/>
        <v>0</v>
      </c>
      <c r="P28" s="214"/>
      <c r="Q28" s="215"/>
      <c r="R28" s="215"/>
      <c r="S28" s="215"/>
      <c r="T28" s="215"/>
      <c r="U28" s="216"/>
      <c r="W28" s="30">
        <v>40948</v>
      </c>
      <c r="X28" s="31" t="str">
        <f t="shared" si="2"/>
        <v>Čt</v>
      </c>
      <c r="Y28" s="85"/>
      <c r="Z28" s="35">
        <f t="shared" si="6"/>
        <v>0</v>
      </c>
      <c r="AA28" s="214"/>
      <c r="AB28" s="215"/>
      <c r="AC28" s="215"/>
      <c r="AD28" s="215"/>
      <c r="AE28" s="215"/>
      <c r="AF28" s="216"/>
      <c r="AH28" s="30">
        <v>40948</v>
      </c>
      <c r="AI28" s="31" t="str">
        <f t="shared" si="3"/>
        <v>Čt</v>
      </c>
      <c r="AJ28" s="85"/>
      <c r="AK28" s="35">
        <f t="shared" si="7"/>
        <v>0</v>
      </c>
      <c r="AL28" s="214"/>
      <c r="AM28" s="215"/>
      <c r="AN28" s="215"/>
      <c r="AO28" s="215"/>
      <c r="AP28" s="215"/>
      <c r="AQ28" s="216"/>
    </row>
    <row r="29" spans="1:43" s="76" customFormat="1" ht="13.5">
      <c r="A29" s="30">
        <v>40949</v>
      </c>
      <c r="B29" s="31" t="str">
        <f t="shared" si="0"/>
        <v>Pá</v>
      </c>
      <c r="C29" s="85"/>
      <c r="D29" s="35">
        <f t="shared" si="4"/>
        <v>0</v>
      </c>
      <c r="E29" s="214"/>
      <c r="F29" s="215"/>
      <c r="G29" s="215"/>
      <c r="H29" s="215"/>
      <c r="I29" s="215"/>
      <c r="J29" s="216"/>
      <c r="L29" s="30">
        <v>40949</v>
      </c>
      <c r="M29" s="31" t="str">
        <f t="shared" si="1"/>
        <v>Pá</v>
      </c>
      <c r="N29" s="85"/>
      <c r="O29" s="35">
        <f t="shared" si="5"/>
        <v>0</v>
      </c>
      <c r="P29" s="214"/>
      <c r="Q29" s="215"/>
      <c r="R29" s="215"/>
      <c r="S29" s="215"/>
      <c r="T29" s="215"/>
      <c r="U29" s="216"/>
      <c r="W29" s="30">
        <v>40949</v>
      </c>
      <c r="X29" s="31" t="str">
        <f t="shared" si="2"/>
        <v>Pá</v>
      </c>
      <c r="Y29" s="85"/>
      <c r="Z29" s="35">
        <f t="shared" si="6"/>
        <v>0</v>
      </c>
      <c r="AA29" s="214"/>
      <c r="AB29" s="215"/>
      <c r="AC29" s="215"/>
      <c r="AD29" s="215"/>
      <c r="AE29" s="215"/>
      <c r="AF29" s="216"/>
      <c r="AH29" s="30">
        <v>40949</v>
      </c>
      <c r="AI29" s="31" t="str">
        <f t="shared" si="3"/>
        <v>Pá</v>
      </c>
      <c r="AJ29" s="85"/>
      <c r="AK29" s="35">
        <f t="shared" si="7"/>
        <v>0</v>
      </c>
      <c r="AL29" s="214"/>
      <c r="AM29" s="215"/>
      <c r="AN29" s="215"/>
      <c r="AO29" s="215"/>
      <c r="AP29" s="215"/>
      <c r="AQ29" s="216"/>
    </row>
    <row r="30" spans="1:43" s="77" customFormat="1" ht="13.5">
      <c r="A30" s="91">
        <v>40950</v>
      </c>
      <c r="B30" s="92" t="str">
        <f t="shared" si="0"/>
        <v>So</v>
      </c>
      <c r="C30" s="93"/>
      <c r="D30" s="94">
        <f t="shared" si="4"/>
        <v>0</v>
      </c>
      <c r="E30" s="243"/>
      <c r="F30" s="244"/>
      <c r="G30" s="244"/>
      <c r="H30" s="244"/>
      <c r="I30" s="244"/>
      <c r="J30" s="245"/>
      <c r="L30" s="91">
        <v>40950</v>
      </c>
      <c r="M30" s="92" t="str">
        <f t="shared" si="1"/>
        <v>So</v>
      </c>
      <c r="N30" s="93"/>
      <c r="O30" s="94">
        <f t="shared" si="5"/>
        <v>0</v>
      </c>
      <c r="P30" s="243"/>
      <c r="Q30" s="244"/>
      <c r="R30" s="244"/>
      <c r="S30" s="244"/>
      <c r="T30" s="244"/>
      <c r="U30" s="245"/>
      <c r="W30" s="91">
        <v>40950</v>
      </c>
      <c r="X30" s="92" t="str">
        <f t="shared" si="2"/>
        <v>So</v>
      </c>
      <c r="Y30" s="93"/>
      <c r="Z30" s="94">
        <f t="shared" si="6"/>
        <v>0</v>
      </c>
      <c r="AA30" s="243"/>
      <c r="AB30" s="244"/>
      <c r="AC30" s="244"/>
      <c r="AD30" s="244"/>
      <c r="AE30" s="244"/>
      <c r="AF30" s="245"/>
      <c r="AH30" s="91">
        <v>40950</v>
      </c>
      <c r="AI30" s="92" t="str">
        <f t="shared" si="3"/>
        <v>So</v>
      </c>
      <c r="AJ30" s="93"/>
      <c r="AK30" s="94">
        <f t="shared" si="7"/>
        <v>0</v>
      </c>
      <c r="AL30" s="243"/>
      <c r="AM30" s="244"/>
      <c r="AN30" s="244"/>
      <c r="AO30" s="244"/>
      <c r="AP30" s="244"/>
      <c r="AQ30" s="245"/>
    </row>
    <row r="31" spans="1:43" s="77" customFormat="1" ht="13.5">
      <c r="A31" s="91">
        <v>40951</v>
      </c>
      <c r="B31" s="92" t="str">
        <f t="shared" si="0"/>
        <v>Ne</v>
      </c>
      <c r="C31" s="93"/>
      <c r="D31" s="94">
        <f t="shared" si="4"/>
        <v>0</v>
      </c>
      <c r="E31" s="243"/>
      <c r="F31" s="244"/>
      <c r="G31" s="244"/>
      <c r="H31" s="244"/>
      <c r="I31" s="244"/>
      <c r="J31" s="245"/>
      <c r="L31" s="91">
        <v>40951</v>
      </c>
      <c r="M31" s="92" t="str">
        <f t="shared" si="1"/>
        <v>Ne</v>
      </c>
      <c r="N31" s="93"/>
      <c r="O31" s="94">
        <f t="shared" si="5"/>
        <v>0</v>
      </c>
      <c r="P31" s="243"/>
      <c r="Q31" s="244"/>
      <c r="R31" s="244"/>
      <c r="S31" s="244"/>
      <c r="T31" s="244"/>
      <c r="U31" s="245"/>
      <c r="W31" s="91">
        <v>40951</v>
      </c>
      <c r="X31" s="92" t="str">
        <f t="shared" si="2"/>
        <v>Ne</v>
      </c>
      <c r="Y31" s="93"/>
      <c r="Z31" s="94">
        <f t="shared" si="6"/>
        <v>0</v>
      </c>
      <c r="AA31" s="243"/>
      <c r="AB31" s="244"/>
      <c r="AC31" s="244"/>
      <c r="AD31" s="244"/>
      <c r="AE31" s="244"/>
      <c r="AF31" s="245"/>
      <c r="AH31" s="91">
        <v>40951</v>
      </c>
      <c r="AI31" s="92" t="str">
        <f t="shared" si="3"/>
        <v>Ne</v>
      </c>
      <c r="AJ31" s="93"/>
      <c r="AK31" s="94">
        <f t="shared" si="7"/>
        <v>0</v>
      </c>
      <c r="AL31" s="243"/>
      <c r="AM31" s="244"/>
      <c r="AN31" s="244"/>
      <c r="AO31" s="244"/>
      <c r="AP31" s="244"/>
      <c r="AQ31" s="245"/>
    </row>
    <row r="32" spans="1:43" s="76" customFormat="1" ht="13.5">
      <c r="A32" s="30">
        <v>40952</v>
      </c>
      <c r="B32" s="31" t="str">
        <f t="shared" si="0"/>
        <v>Po</v>
      </c>
      <c r="C32" s="85"/>
      <c r="D32" s="35">
        <f t="shared" si="4"/>
        <v>0</v>
      </c>
      <c r="E32" s="223"/>
      <c r="F32" s="224"/>
      <c r="G32" s="224"/>
      <c r="H32" s="224"/>
      <c r="I32" s="224"/>
      <c r="J32" s="225"/>
      <c r="L32" s="30">
        <v>40952</v>
      </c>
      <c r="M32" s="31" t="str">
        <f t="shared" si="1"/>
        <v>Po</v>
      </c>
      <c r="N32" s="85"/>
      <c r="O32" s="35">
        <f t="shared" si="5"/>
        <v>0</v>
      </c>
      <c r="P32" s="223"/>
      <c r="Q32" s="224"/>
      <c r="R32" s="224"/>
      <c r="S32" s="224"/>
      <c r="T32" s="224"/>
      <c r="U32" s="225"/>
      <c r="W32" s="30">
        <v>40952</v>
      </c>
      <c r="X32" s="31" t="str">
        <f t="shared" si="2"/>
        <v>Po</v>
      </c>
      <c r="Y32" s="85"/>
      <c r="Z32" s="35">
        <f t="shared" si="6"/>
        <v>0</v>
      </c>
      <c r="AA32" s="223"/>
      <c r="AB32" s="224"/>
      <c r="AC32" s="224"/>
      <c r="AD32" s="224"/>
      <c r="AE32" s="224"/>
      <c r="AF32" s="225"/>
      <c r="AH32" s="30">
        <v>40952</v>
      </c>
      <c r="AI32" s="31" t="str">
        <f t="shared" si="3"/>
        <v>Po</v>
      </c>
      <c r="AJ32" s="85"/>
      <c r="AK32" s="35">
        <f t="shared" si="7"/>
        <v>0</v>
      </c>
      <c r="AL32" s="223"/>
      <c r="AM32" s="224"/>
      <c r="AN32" s="224"/>
      <c r="AO32" s="224"/>
      <c r="AP32" s="224"/>
      <c r="AQ32" s="225"/>
    </row>
    <row r="33" spans="1:43" s="76" customFormat="1" ht="13.5">
      <c r="A33" s="30">
        <v>40953</v>
      </c>
      <c r="B33" s="31" t="str">
        <f t="shared" si="0"/>
        <v>Út</v>
      </c>
      <c r="C33" s="85"/>
      <c r="D33" s="35">
        <f t="shared" si="4"/>
        <v>0</v>
      </c>
      <c r="E33" s="223"/>
      <c r="F33" s="224"/>
      <c r="G33" s="224"/>
      <c r="H33" s="224"/>
      <c r="I33" s="224"/>
      <c r="J33" s="225"/>
      <c r="L33" s="30">
        <v>40953</v>
      </c>
      <c r="M33" s="31" t="str">
        <f t="shared" si="1"/>
        <v>Út</v>
      </c>
      <c r="N33" s="85"/>
      <c r="O33" s="35">
        <f t="shared" si="5"/>
        <v>0</v>
      </c>
      <c r="P33" s="223"/>
      <c r="Q33" s="224"/>
      <c r="R33" s="224"/>
      <c r="S33" s="224"/>
      <c r="T33" s="224"/>
      <c r="U33" s="225"/>
      <c r="W33" s="30">
        <v>40953</v>
      </c>
      <c r="X33" s="31" t="str">
        <f t="shared" si="2"/>
        <v>Út</v>
      </c>
      <c r="Y33" s="85"/>
      <c r="Z33" s="35">
        <f t="shared" si="6"/>
        <v>0</v>
      </c>
      <c r="AA33" s="223"/>
      <c r="AB33" s="224"/>
      <c r="AC33" s="224"/>
      <c r="AD33" s="224"/>
      <c r="AE33" s="224"/>
      <c r="AF33" s="225"/>
      <c r="AH33" s="30">
        <v>40953</v>
      </c>
      <c r="AI33" s="31" t="str">
        <f t="shared" si="3"/>
        <v>Út</v>
      </c>
      <c r="AJ33" s="85"/>
      <c r="AK33" s="35">
        <f t="shared" si="7"/>
        <v>0</v>
      </c>
      <c r="AL33" s="223"/>
      <c r="AM33" s="224"/>
      <c r="AN33" s="224"/>
      <c r="AO33" s="224"/>
      <c r="AP33" s="224"/>
      <c r="AQ33" s="225"/>
    </row>
    <row r="34" spans="1:43" s="76" customFormat="1" ht="13.5">
      <c r="A34" s="30">
        <v>40954</v>
      </c>
      <c r="B34" s="31" t="str">
        <f t="shared" si="0"/>
        <v>St</v>
      </c>
      <c r="C34" s="85"/>
      <c r="D34" s="35">
        <f t="shared" si="4"/>
        <v>0</v>
      </c>
      <c r="E34" s="223"/>
      <c r="F34" s="224"/>
      <c r="G34" s="224"/>
      <c r="H34" s="224"/>
      <c r="I34" s="224"/>
      <c r="J34" s="225"/>
      <c r="L34" s="30">
        <v>40954</v>
      </c>
      <c r="M34" s="31" t="str">
        <f t="shared" si="1"/>
        <v>St</v>
      </c>
      <c r="N34" s="85"/>
      <c r="O34" s="35">
        <f t="shared" si="5"/>
        <v>0</v>
      </c>
      <c r="P34" s="223"/>
      <c r="Q34" s="224"/>
      <c r="R34" s="224"/>
      <c r="S34" s="224"/>
      <c r="T34" s="224"/>
      <c r="U34" s="225"/>
      <c r="W34" s="30">
        <v>40954</v>
      </c>
      <c r="X34" s="31" t="str">
        <f t="shared" si="2"/>
        <v>St</v>
      </c>
      <c r="Y34" s="85"/>
      <c r="Z34" s="35">
        <f t="shared" si="6"/>
        <v>0</v>
      </c>
      <c r="AA34" s="223"/>
      <c r="AB34" s="224"/>
      <c r="AC34" s="224"/>
      <c r="AD34" s="224"/>
      <c r="AE34" s="224"/>
      <c r="AF34" s="225"/>
      <c r="AH34" s="30">
        <v>40954</v>
      </c>
      <c r="AI34" s="31" t="str">
        <f t="shared" si="3"/>
        <v>St</v>
      </c>
      <c r="AJ34" s="85"/>
      <c r="AK34" s="35">
        <f t="shared" si="7"/>
        <v>0</v>
      </c>
      <c r="AL34" s="223"/>
      <c r="AM34" s="224"/>
      <c r="AN34" s="224"/>
      <c r="AO34" s="224"/>
      <c r="AP34" s="224"/>
      <c r="AQ34" s="225"/>
    </row>
    <row r="35" spans="1:43" s="76" customFormat="1" ht="13.5">
      <c r="A35" s="30">
        <v>40955</v>
      </c>
      <c r="B35" s="31" t="str">
        <f t="shared" si="0"/>
        <v>Čt</v>
      </c>
      <c r="C35" s="85"/>
      <c r="D35" s="35">
        <f t="shared" si="4"/>
        <v>0</v>
      </c>
      <c r="E35" s="214"/>
      <c r="F35" s="215"/>
      <c r="G35" s="215"/>
      <c r="H35" s="215"/>
      <c r="I35" s="215"/>
      <c r="J35" s="216"/>
      <c r="L35" s="30">
        <v>40955</v>
      </c>
      <c r="M35" s="31" t="str">
        <f t="shared" si="1"/>
        <v>Čt</v>
      </c>
      <c r="N35" s="85"/>
      <c r="O35" s="35">
        <f t="shared" si="5"/>
        <v>0</v>
      </c>
      <c r="P35" s="214"/>
      <c r="Q35" s="215"/>
      <c r="R35" s="215"/>
      <c r="S35" s="215"/>
      <c r="T35" s="215"/>
      <c r="U35" s="216"/>
      <c r="W35" s="30">
        <v>40955</v>
      </c>
      <c r="X35" s="31" t="str">
        <f t="shared" si="2"/>
        <v>Čt</v>
      </c>
      <c r="Y35" s="85"/>
      <c r="Z35" s="35">
        <f t="shared" si="6"/>
        <v>0</v>
      </c>
      <c r="AA35" s="214"/>
      <c r="AB35" s="215"/>
      <c r="AC35" s="215"/>
      <c r="AD35" s="215"/>
      <c r="AE35" s="215"/>
      <c r="AF35" s="216"/>
      <c r="AH35" s="30">
        <v>40955</v>
      </c>
      <c r="AI35" s="31" t="str">
        <f t="shared" si="3"/>
        <v>Čt</v>
      </c>
      <c r="AJ35" s="85"/>
      <c r="AK35" s="35">
        <f t="shared" si="7"/>
        <v>0</v>
      </c>
      <c r="AL35" s="214"/>
      <c r="AM35" s="215"/>
      <c r="AN35" s="215"/>
      <c r="AO35" s="215"/>
      <c r="AP35" s="215"/>
      <c r="AQ35" s="216"/>
    </row>
    <row r="36" spans="1:43" s="76" customFormat="1" ht="13.5">
      <c r="A36" s="30">
        <v>40956</v>
      </c>
      <c r="B36" s="31" t="str">
        <f t="shared" si="0"/>
        <v>Pá</v>
      </c>
      <c r="C36" s="85"/>
      <c r="D36" s="35">
        <f t="shared" si="4"/>
        <v>0</v>
      </c>
      <c r="E36" s="214"/>
      <c r="F36" s="215"/>
      <c r="G36" s="215"/>
      <c r="H36" s="215"/>
      <c r="I36" s="215"/>
      <c r="J36" s="216"/>
      <c r="L36" s="30">
        <v>40956</v>
      </c>
      <c r="M36" s="31" t="str">
        <f t="shared" si="1"/>
        <v>Pá</v>
      </c>
      <c r="N36" s="85"/>
      <c r="O36" s="35">
        <f t="shared" si="5"/>
        <v>0</v>
      </c>
      <c r="P36" s="214"/>
      <c r="Q36" s="215"/>
      <c r="R36" s="215"/>
      <c r="S36" s="215"/>
      <c r="T36" s="215"/>
      <c r="U36" s="216"/>
      <c r="W36" s="30">
        <v>40956</v>
      </c>
      <c r="X36" s="31" t="str">
        <f t="shared" si="2"/>
        <v>Pá</v>
      </c>
      <c r="Y36" s="85"/>
      <c r="Z36" s="35">
        <f t="shared" si="6"/>
        <v>0</v>
      </c>
      <c r="AA36" s="214"/>
      <c r="AB36" s="215"/>
      <c r="AC36" s="215"/>
      <c r="AD36" s="215"/>
      <c r="AE36" s="215"/>
      <c r="AF36" s="216"/>
      <c r="AH36" s="30">
        <v>40956</v>
      </c>
      <c r="AI36" s="31" t="str">
        <f t="shared" si="3"/>
        <v>Pá</v>
      </c>
      <c r="AJ36" s="85"/>
      <c r="AK36" s="35">
        <f t="shared" si="7"/>
        <v>0</v>
      </c>
      <c r="AL36" s="214"/>
      <c r="AM36" s="215"/>
      <c r="AN36" s="215"/>
      <c r="AO36" s="215"/>
      <c r="AP36" s="215"/>
      <c r="AQ36" s="216"/>
    </row>
    <row r="37" spans="1:43" s="77" customFormat="1" ht="13.5">
      <c r="A37" s="91">
        <v>40957</v>
      </c>
      <c r="B37" s="92" t="str">
        <f t="shared" si="0"/>
        <v>So</v>
      </c>
      <c r="C37" s="93"/>
      <c r="D37" s="94">
        <f t="shared" si="4"/>
        <v>0</v>
      </c>
      <c r="E37" s="240"/>
      <c r="F37" s="241"/>
      <c r="G37" s="241"/>
      <c r="H37" s="241"/>
      <c r="I37" s="241"/>
      <c r="J37" s="242"/>
      <c r="L37" s="91">
        <v>40957</v>
      </c>
      <c r="M37" s="92" t="str">
        <f t="shared" si="1"/>
        <v>So</v>
      </c>
      <c r="N37" s="93"/>
      <c r="O37" s="94">
        <f t="shared" si="5"/>
        <v>0</v>
      </c>
      <c r="P37" s="240"/>
      <c r="Q37" s="241"/>
      <c r="R37" s="241"/>
      <c r="S37" s="241"/>
      <c r="T37" s="241"/>
      <c r="U37" s="242"/>
      <c r="W37" s="91">
        <v>40957</v>
      </c>
      <c r="X37" s="92" t="str">
        <f t="shared" si="2"/>
        <v>So</v>
      </c>
      <c r="Y37" s="93"/>
      <c r="Z37" s="94">
        <f t="shared" si="6"/>
        <v>0</v>
      </c>
      <c r="AA37" s="240"/>
      <c r="AB37" s="241"/>
      <c r="AC37" s="241"/>
      <c r="AD37" s="241"/>
      <c r="AE37" s="241"/>
      <c r="AF37" s="242"/>
      <c r="AH37" s="91">
        <v>40957</v>
      </c>
      <c r="AI37" s="92" t="str">
        <f t="shared" si="3"/>
        <v>So</v>
      </c>
      <c r="AJ37" s="93"/>
      <c r="AK37" s="94">
        <f t="shared" si="7"/>
        <v>0</v>
      </c>
      <c r="AL37" s="240"/>
      <c r="AM37" s="241"/>
      <c r="AN37" s="241"/>
      <c r="AO37" s="241"/>
      <c r="AP37" s="241"/>
      <c r="AQ37" s="242"/>
    </row>
    <row r="38" spans="1:43" s="77" customFormat="1" ht="13.5">
      <c r="A38" s="91">
        <v>40958</v>
      </c>
      <c r="B38" s="92" t="str">
        <f t="shared" si="0"/>
        <v>Ne</v>
      </c>
      <c r="C38" s="93"/>
      <c r="D38" s="94">
        <f t="shared" si="4"/>
        <v>0</v>
      </c>
      <c r="E38" s="240"/>
      <c r="F38" s="241"/>
      <c r="G38" s="241"/>
      <c r="H38" s="241"/>
      <c r="I38" s="241"/>
      <c r="J38" s="242"/>
      <c r="L38" s="91">
        <v>40958</v>
      </c>
      <c r="M38" s="92" t="str">
        <f t="shared" si="1"/>
        <v>Ne</v>
      </c>
      <c r="N38" s="93"/>
      <c r="O38" s="94">
        <f t="shared" si="5"/>
        <v>0</v>
      </c>
      <c r="P38" s="240"/>
      <c r="Q38" s="241"/>
      <c r="R38" s="241"/>
      <c r="S38" s="241"/>
      <c r="T38" s="241"/>
      <c r="U38" s="242"/>
      <c r="W38" s="91">
        <v>40958</v>
      </c>
      <c r="X38" s="92" t="str">
        <f t="shared" si="2"/>
        <v>Ne</v>
      </c>
      <c r="Y38" s="93"/>
      <c r="Z38" s="94">
        <f t="shared" si="6"/>
        <v>0</v>
      </c>
      <c r="AA38" s="240"/>
      <c r="AB38" s="241"/>
      <c r="AC38" s="241"/>
      <c r="AD38" s="241"/>
      <c r="AE38" s="241"/>
      <c r="AF38" s="242"/>
      <c r="AH38" s="91">
        <v>40958</v>
      </c>
      <c r="AI38" s="92" t="str">
        <f t="shared" si="3"/>
        <v>Ne</v>
      </c>
      <c r="AJ38" s="93"/>
      <c r="AK38" s="94">
        <f t="shared" si="7"/>
        <v>0</v>
      </c>
      <c r="AL38" s="240"/>
      <c r="AM38" s="241"/>
      <c r="AN38" s="241"/>
      <c r="AO38" s="241"/>
      <c r="AP38" s="241"/>
      <c r="AQ38" s="242"/>
    </row>
    <row r="39" spans="1:43" s="76" customFormat="1" ht="13.5">
      <c r="A39" s="30">
        <v>40959</v>
      </c>
      <c r="B39" s="31" t="str">
        <f t="shared" si="0"/>
        <v>Po</v>
      </c>
      <c r="C39" s="85"/>
      <c r="D39" s="35">
        <f t="shared" si="4"/>
        <v>0</v>
      </c>
      <c r="E39" s="214"/>
      <c r="F39" s="215"/>
      <c r="G39" s="215"/>
      <c r="H39" s="215"/>
      <c r="I39" s="215"/>
      <c r="J39" s="216"/>
      <c r="L39" s="30">
        <v>40959</v>
      </c>
      <c r="M39" s="31" t="str">
        <f t="shared" si="1"/>
        <v>Po</v>
      </c>
      <c r="N39" s="85"/>
      <c r="O39" s="35">
        <f t="shared" si="5"/>
        <v>0</v>
      </c>
      <c r="P39" s="214"/>
      <c r="Q39" s="215"/>
      <c r="R39" s="215"/>
      <c r="S39" s="215"/>
      <c r="T39" s="215"/>
      <c r="U39" s="216"/>
      <c r="W39" s="30">
        <v>40959</v>
      </c>
      <c r="X39" s="31" t="str">
        <f t="shared" si="2"/>
        <v>Po</v>
      </c>
      <c r="Y39" s="85"/>
      <c r="Z39" s="35">
        <f t="shared" si="6"/>
        <v>0</v>
      </c>
      <c r="AA39" s="214"/>
      <c r="AB39" s="215"/>
      <c r="AC39" s="215"/>
      <c r="AD39" s="215"/>
      <c r="AE39" s="215"/>
      <c r="AF39" s="216"/>
      <c r="AH39" s="30">
        <v>40959</v>
      </c>
      <c r="AI39" s="31" t="str">
        <f t="shared" si="3"/>
        <v>Po</v>
      </c>
      <c r="AJ39" s="85"/>
      <c r="AK39" s="35">
        <f t="shared" si="7"/>
        <v>0</v>
      </c>
      <c r="AL39" s="214"/>
      <c r="AM39" s="215"/>
      <c r="AN39" s="215"/>
      <c r="AO39" s="215"/>
      <c r="AP39" s="215"/>
      <c r="AQ39" s="216"/>
    </row>
    <row r="40" spans="1:43" s="76" customFormat="1" ht="13.5">
      <c r="A40" s="30">
        <v>40960</v>
      </c>
      <c r="B40" s="31" t="str">
        <f t="shared" si="0"/>
        <v>Út</v>
      </c>
      <c r="C40" s="85"/>
      <c r="D40" s="35">
        <f t="shared" si="4"/>
        <v>0</v>
      </c>
      <c r="E40" s="214"/>
      <c r="F40" s="215"/>
      <c r="G40" s="215"/>
      <c r="H40" s="215"/>
      <c r="I40" s="215"/>
      <c r="J40" s="216"/>
      <c r="L40" s="30">
        <v>40960</v>
      </c>
      <c r="M40" s="31" t="str">
        <f t="shared" si="1"/>
        <v>Út</v>
      </c>
      <c r="N40" s="85"/>
      <c r="O40" s="35">
        <f t="shared" si="5"/>
        <v>0</v>
      </c>
      <c r="P40" s="214"/>
      <c r="Q40" s="215"/>
      <c r="R40" s="215"/>
      <c r="S40" s="215"/>
      <c r="T40" s="215"/>
      <c r="U40" s="216"/>
      <c r="W40" s="30">
        <v>40960</v>
      </c>
      <c r="X40" s="31" t="str">
        <f t="shared" si="2"/>
        <v>Út</v>
      </c>
      <c r="Y40" s="85"/>
      <c r="Z40" s="35">
        <f t="shared" si="6"/>
        <v>0</v>
      </c>
      <c r="AA40" s="214"/>
      <c r="AB40" s="215"/>
      <c r="AC40" s="215"/>
      <c r="AD40" s="215"/>
      <c r="AE40" s="215"/>
      <c r="AF40" s="216"/>
      <c r="AH40" s="30">
        <v>40960</v>
      </c>
      <c r="AI40" s="31" t="str">
        <f t="shared" si="3"/>
        <v>Út</v>
      </c>
      <c r="AJ40" s="85"/>
      <c r="AK40" s="35">
        <f t="shared" si="7"/>
        <v>0</v>
      </c>
      <c r="AL40" s="214"/>
      <c r="AM40" s="215"/>
      <c r="AN40" s="215"/>
      <c r="AO40" s="215"/>
      <c r="AP40" s="215"/>
      <c r="AQ40" s="216"/>
    </row>
    <row r="41" spans="1:43" s="76" customFormat="1" ht="13.5">
      <c r="A41" s="30">
        <v>40961</v>
      </c>
      <c r="B41" s="31" t="str">
        <f t="shared" si="0"/>
        <v>St</v>
      </c>
      <c r="C41" s="85"/>
      <c r="D41" s="35">
        <f t="shared" si="4"/>
        <v>0</v>
      </c>
      <c r="E41" s="214"/>
      <c r="F41" s="215"/>
      <c r="G41" s="215"/>
      <c r="H41" s="215"/>
      <c r="I41" s="215"/>
      <c r="J41" s="216"/>
      <c r="L41" s="30">
        <v>40961</v>
      </c>
      <c r="M41" s="31" t="str">
        <f t="shared" si="1"/>
        <v>St</v>
      </c>
      <c r="N41" s="85"/>
      <c r="O41" s="35">
        <f t="shared" si="5"/>
        <v>0</v>
      </c>
      <c r="P41" s="214"/>
      <c r="Q41" s="215"/>
      <c r="R41" s="215"/>
      <c r="S41" s="215"/>
      <c r="T41" s="215"/>
      <c r="U41" s="216"/>
      <c r="W41" s="30">
        <v>40961</v>
      </c>
      <c r="X41" s="31" t="str">
        <f t="shared" si="2"/>
        <v>St</v>
      </c>
      <c r="Y41" s="85"/>
      <c r="Z41" s="35">
        <f t="shared" si="6"/>
        <v>0</v>
      </c>
      <c r="AA41" s="214"/>
      <c r="AB41" s="215"/>
      <c r="AC41" s="215"/>
      <c r="AD41" s="215"/>
      <c r="AE41" s="215"/>
      <c r="AF41" s="216"/>
      <c r="AH41" s="30">
        <v>40961</v>
      </c>
      <c r="AI41" s="31" t="str">
        <f t="shared" si="3"/>
        <v>St</v>
      </c>
      <c r="AJ41" s="85"/>
      <c r="AK41" s="35">
        <f t="shared" si="7"/>
        <v>0</v>
      </c>
      <c r="AL41" s="214"/>
      <c r="AM41" s="215"/>
      <c r="AN41" s="215"/>
      <c r="AO41" s="215"/>
      <c r="AP41" s="215"/>
      <c r="AQ41" s="216"/>
    </row>
    <row r="42" spans="1:43" s="76" customFormat="1" ht="13.5">
      <c r="A42" s="30">
        <v>40962</v>
      </c>
      <c r="B42" s="31" t="str">
        <f t="shared" si="0"/>
        <v>Čt</v>
      </c>
      <c r="C42" s="85"/>
      <c r="D42" s="35">
        <f t="shared" si="4"/>
        <v>0</v>
      </c>
      <c r="E42" s="214"/>
      <c r="F42" s="215"/>
      <c r="G42" s="215"/>
      <c r="H42" s="215"/>
      <c r="I42" s="215"/>
      <c r="J42" s="216"/>
      <c r="L42" s="30">
        <v>40962</v>
      </c>
      <c r="M42" s="31" t="str">
        <f t="shared" si="1"/>
        <v>Čt</v>
      </c>
      <c r="N42" s="85"/>
      <c r="O42" s="35">
        <f t="shared" si="5"/>
        <v>0</v>
      </c>
      <c r="P42" s="214"/>
      <c r="Q42" s="215"/>
      <c r="R42" s="215"/>
      <c r="S42" s="215"/>
      <c r="T42" s="215"/>
      <c r="U42" s="216"/>
      <c r="W42" s="30">
        <v>40962</v>
      </c>
      <c r="X42" s="31" t="str">
        <f t="shared" si="2"/>
        <v>Čt</v>
      </c>
      <c r="Y42" s="85"/>
      <c r="Z42" s="35">
        <f t="shared" si="6"/>
        <v>0</v>
      </c>
      <c r="AA42" s="214"/>
      <c r="AB42" s="215"/>
      <c r="AC42" s="215"/>
      <c r="AD42" s="215"/>
      <c r="AE42" s="215"/>
      <c r="AF42" s="216"/>
      <c r="AH42" s="30">
        <v>40962</v>
      </c>
      <c r="AI42" s="31" t="str">
        <f t="shared" si="3"/>
        <v>Čt</v>
      </c>
      <c r="AJ42" s="85"/>
      <c r="AK42" s="35">
        <f t="shared" si="7"/>
        <v>0</v>
      </c>
      <c r="AL42" s="214"/>
      <c r="AM42" s="215"/>
      <c r="AN42" s="215"/>
      <c r="AO42" s="215"/>
      <c r="AP42" s="215"/>
      <c r="AQ42" s="216"/>
    </row>
    <row r="43" spans="1:43" s="76" customFormat="1" ht="13.5">
      <c r="A43" s="30">
        <v>40963</v>
      </c>
      <c r="B43" s="31" t="str">
        <f t="shared" si="0"/>
        <v>Pá</v>
      </c>
      <c r="C43" s="85"/>
      <c r="D43" s="35">
        <f t="shared" si="4"/>
        <v>0</v>
      </c>
      <c r="E43" s="214"/>
      <c r="F43" s="215"/>
      <c r="G43" s="215"/>
      <c r="H43" s="215"/>
      <c r="I43" s="215"/>
      <c r="J43" s="216"/>
      <c r="L43" s="30">
        <v>40963</v>
      </c>
      <c r="M43" s="31" t="str">
        <f t="shared" si="1"/>
        <v>Pá</v>
      </c>
      <c r="N43" s="85"/>
      <c r="O43" s="35">
        <f t="shared" si="5"/>
        <v>0</v>
      </c>
      <c r="P43" s="214"/>
      <c r="Q43" s="215"/>
      <c r="R43" s="215"/>
      <c r="S43" s="215"/>
      <c r="T43" s="215"/>
      <c r="U43" s="216"/>
      <c r="W43" s="30">
        <v>40963</v>
      </c>
      <c r="X43" s="31" t="str">
        <f t="shared" si="2"/>
        <v>Pá</v>
      </c>
      <c r="Y43" s="85"/>
      <c r="Z43" s="35">
        <f t="shared" si="6"/>
        <v>0</v>
      </c>
      <c r="AA43" s="214"/>
      <c r="AB43" s="215"/>
      <c r="AC43" s="215"/>
      <c r="AD43" s="215"/>
      <c r="AE43" s="215"/>
      <c r="AF43" s="216"/>
      <c r="AH43" s="30">
        <v>40963</v>
      </c>
      <c r="AI43" s="31" t="str">
        <f t="shared" si="3"/>
        <v>Pá</v>
      </c>
      <c r="AJ43" s="85"/>
      <c r="AK43" s="35">
        <f t="shared" si="7"/>
        <v>0</v>
      </c>
      <c r="AL43" s="214"/>
      <c r="AM43" s="215"/>
      <c r="AN43" s="215"/>
      <c r="AO43" s="215"/>
      <c r="AP43" s="215"/>
      <c r="AQ43" s="216"/>
    </row>
    <row r="44" spans="1:43" s="77" customFormat="1" ht="13.5">
      <c r="A44" s="91">
        <v>40964</v>
      </c>
      <c r="B44" s="92" t="str">
        <f t="shared" si="0"/>
        <v>So</v>
      </c>
      <c r="C44" s="93"/>
      <c r="D44" s="94">
        <f t="shared" si="4"/>
        <v>0</v>
      </c>
      <c r="E44" s="240"/>
      <c r="F44" s="241"/>
      <c r="G44" s="241"/>
      <c r="H44" s="241"/>
      <c r="I44" s="241"/>
      <c r="J44" s="242"/>
      <c r="L44" s="91">
        <v>40964</v>
      </c>
      <c r="M44" s="92" t="str">
        <f t="shared" si="1"/>
        <v>So</v>
      </c>
      <c r="N44" s="93"/>
      <c r="O44" s="94">
        <f t="shared" si="5"/>
        <v>0</v>
      </c>
      <c r="P44" s="240"/>
      <c r="Q44" s="241"/>
      <c r="R44" s="241"/>
      <c r="S44" s="241"/>
      <c r="T44" s="241"/>
      <c r="U44" s="242"/>
      <c r="W44" s="91">
        <v>40964</v>
      </c>
      <c r="X44" s="92" t="str">
        <f t="shared" si="2"/>
        <v>So</v>
      </c>
      <c r="Y44" s="93"/>
      <c r="Z44" s="94">
        <f t="shared" si="6"/>
        <v>0</v>
      </c>
      <c r="AA44" s="240"/>
      <c r="AB44" s="241"/>
      <c r="AC44" s="241"/>
      <c r="AD44" s="241"/>
      <c r="AE44" s="241"/>
      <c r="AF44" s="242"/>
      <c r="AH44" s="91">
        <v>40964</v>
      </c>
      <c r="AI44" s="92" t="str">
        <f t="shared" si="3"/>
        <v>So</v>
      </c>
      <c r="AJ44" s="93"/>
      <c r="AK44" s="94">
        <f t="shared" si="7"/>
        <v>0</v>
      </c>
      <c r="AL44" s="240"/>
      <c r="AM44" s="241"/>
      <c r="AN44" s="241"/>
      <c r="AO44" s="241"/>
      <c r="AP44" s="241"/>
      <c r="AQ44" s="242"/>
    </row>
    <row r="45" spans="1:43" s="77" customFormat="1" ht="13.5">
      <c r="A45" s="91">
        <v>40965</v>
      </c>
      <c r="B45" s="92" t="str">
        <f t="shared" si="0"/>
        <v>Ne</v>
      </c>
      <c r="C45" s="93"/>
      <c r="D45" s="94">
        <f t="shared" si="4"/>
        <v>0</v>
      </c>
      <c r="E45" s="240"/>
      <c r="F45" s="241"/>
      <c r="G45" s="241"/>
      <c r="H45" s="241"/>
      <c r="I45" s="241"/>
      <c r="J45" s="242"/>
      <c r="L45" s="91">
        <v>40965</v>
      </c>
      <c r="M45" s="92" t="str">
        <f t="shared" si="1"/>
        <v>Ne</v>
      </c>
      <c r="N45" s="93"/>
      <c r="O45" s="94">
        <f t="shared" si="5"/>
        <v>0</v>
      </c>
      <c r="P45" s="240"/>
      <c r="Q45" s="241"/>
      <c r="R45" s="241"/>
      <c r="S45" s="241"/>
      <c r="T45" s="241"/>
      <c r="U45" s="242"/>
      <c r="W45" s="91">
        <v>40965</v>
      </c>
      <c r="X45" s="92" t="str">
        <f t="shared" si="2"/>
        <v>Ne</v>
      </c>
      <c r="Y45" s="93"/>
      <c r="Z45" s="94">
        <f t="shared" si="6"/>
        <v>0</v>
      </c>
      <c r="AA45" s="240"/>
      <c r="AB45" s="241"/>
      <c r="AC45" s="241"/>
      <c r="AD45" s="241"/>
      <c r="AE45" s="241"/>
      <c r="AF45" s="242"/>
      <c r="AH45" s="91">
        <v>40965</v>
      </c>
      <c r="AI45" s="92" t="str">
        <f t="shared" si="3"/>
        <v>Ne</v>
      </c>
      <c r="AJ45" s="93"/>
      <c r="AK45" s="94">
        <f t="shared" si="7"/>
        <v>0</v>
      </c>
      <c r="AL45" s="240"/>
      <c r="AM45" s="241"/>
      <c r="AN45" s="241"/>
      <c r="AO45" s="241"/>
      <c r="AP45" s="241"/>
      <c r="AQ45" s="242"/>
    </row>
    <row r="46" spans="1:43" s="76" customFormat="1" ht="13.5">
      <c r="A46" s="30">
        <v>40966</v>
      </c>
      <c r="B46" s="31" t="str">
        <f t="shared" si="0"/>
        <v>Po</v>
      </c>
      <c r="C46" s="85"/>
      <c r="D46" s="35">
        <f t="shared" si="4"/>
        <v>0</v>
      </c>
      <c r="E46" s="223"/>
      <c r="F46" s="224"/>
      <c r="G46" s="224"/>
      <c r="H46" s="224"/>
      <c r="I46" s="224"/>
      <c r="J46" s="225"/>
      <c r="L46" s="30">
        <v>40966</v>
      </c>
      <c r="M46" s="31" t="str">
        <f t="shared" si="1"/>
        <v>Po</v>
      </c>
      <c r="N46" s="85"/>
      <c r="O46" s="35">
        <f t="shared" si="5"/>
        <v>0</v>
      </c>
      <c r="P46" s="223"/>
      <c r="Q46" s="224"/>
      <c r="R46" s="224"/>
      <c r="S46" s="224"/>
      <c r="T46" s="224"/>
      <c r="U46" s="225"/>
      <c r="W46" s="30">
        <v>40966</v>
      </c>
      <c r="X46" s="31" t="str">
        <f t="shared" si="2"/>
        <v>Po</v>
      </c>
      <c r="Y46" s="85"/>
      <c r="Z46" s="35">
        <f t="shared" si="6"/>
        <v>0</v>
      </c>
      <c r="AA46" s="223"/>
      <c r="AB46" s="224"/>
      <c r="AC46" s="224"/>
      <c r="AD46" s="224"/>
      <c r="AE46" s="224"/>
      <c r="AF46" s="225"/>
      <c r="AH46" s="30">
        <v>40966</v>
      </c>
      <c r="AI46" s="31" t="str">
        <f t="shared" si="3"/>
        <v>Po</v>
      </c>
      <c r="AJ46" s="85"/>
      <c r="AK46" s="35">
        <f t="shared" si="7"/>
        <v>0</v>
      </c>
      <c r="AL46" s="223"/>
      <c r="AM46" s="224"/>
      <c r="AN46" s="224"/>
      <c r="AO46" s="224"/>
      <c r="AP46" s="224"/>
      <c r="AQ46" s="225"/>
    </row>
    <row r="47" spans="1:43" s="76" customFormat="1" ht="13.5">
      <c r="A47" s="30">
        <v>40967</v>
      </c>
      <c r="B47" s="31" t="str">
        <f t="shared" si="0"/>
        <v>Út</v>
      </c>
      <c r="C47" s="85"/>
      <c r="D47" s="35">
        <f t="shared" si="4"/>
        <v>0</v>
      </c>
      <c r="E47" s="223"/>
      <c r="F47" s="224"/>
      <c r="G47" s="224"/>
      <c r="H47" s="224"/>
      <c r="I47" s="224"/>
      <c r="J47" s="225"/>
      <c r="L47" s="30">
        <v>40967</v>
      </c>
      <c r="M47" s="31" t="str">
        <f t="shared" si="1"/>
        <v>Út</v>
      </c>
      <c r="N47" s="85"/>
      <c r="O47" s="35">
        <f t="shared" si="5"/>
        <v>0</v>
      </c>
      <c r="P47" s="223"/>
      <c r="Q47" s="224"/>
      <c r="R47" s="224"/>
      <c r="S47" s="224"/>
      <c r="T47" s="224"/>
      <c r="U47" s="225"/>
      <c r="W47" s="30">
        <v>40967</v>
      </c>
      <c r="X47" s="31" t="str">
        <f t="shared" si="2"/>
        <v>Út</v>
      </c>
      <c r="Y47" s="85"/>
      <c r="Z47" s="35">
        <f t="shared" si="6"/>
        <v>0</v>
      </c>
      <c r="AA47" s="223"/>
      <c r="AB47" s="224"/>
      <c r="AC47" s="224"/>
      <c r="AD47" s="224"/>
      <c r="AE47" s="224"/>
      <c r="AF47" s="225"/>
      <c r="AH47" s="30">
        <v>40967</v>
      </c>
      <c r="AI47" s="31" t="str">
        <f t="shared" si="3"/>
        <v>Út</v>
      </c>
      <c r="AJ47" s="85"/>
      <c r="AK47" s="35">
        <f t="shared" si="7"/>
        <v>0</v>
      </c>
      <c r="AL47" s="223"/>
      <c r="AM47" s="224"/>
      <c r="AN47" s="224"/>
      <c r="AO47" s="224"/>
      <c r="AP47" s="224"/>
      <c r="AQ47" s="225"/>
    </row>
    <row r="48" spans="1:43" s="76" customFormat="1" ht="13.5">
      <c r="A48" s="30">
        <v>40968</v>
      </c>
      <c r="B48" s="31" t="str">
        <f t="shared" si="0"/>
        <v>St</v>
      </c>
      <c r="C48" s="85"/>
      <c r="D48" s="35">
        <f t="shared" si="4"/>
        <v>0</v>
      </c>
      <c r="E48" s="223"/>
      <c r="F48" s="224"/>
      <c r="G48" s="224"/>
      <c r="H48" s="224"/>
      <c r="I48" s="224"/>
      <c r="J48" s="225"/>
      <c r="L48" s="30">
        <v>40968</v>
      </c>
      <c r="M48" s="31" t="str">
        <f t="shared" si="1"/>
        <v>St</v>
      </c>
      <c r="N48" s="85"/>
      <c r="O48" s="35">
        <f t="shared" si="5"/>
        <v>0</v>
      </c>
      <c r="P48" s="223"/>
      <c r="Q48" s="224"/>
      <c r="R48" s="224"/>
      <c r="S48" s="224"/>
      <c r="T48" s="224"/>
      <c r="U48" s="225"/>
      <c r="W48" s="30">
        <v>40968</v>
      </c>
      <c r="X48" s="31" t="str">
        <f t="shared" si="2"/>
        <v>St</v>
      </c>
      <c r="Y48" s="85"/>
      <c r="Z48" s="35">
        <f t="shared" si="6"/>
        <v>0</v>
      </c>
      <c r="AA48" s="223"/>
      <c r="AB48" s="224"/>
      <c r="AC48" s="224"/>
      <c r="AD48" s="224"/>
      <c r="AE48" s="224"/>
      <c r="AF48" s="225"/>
      <c r="AH48" s="30">
        <v>40968</v>
      </c>
      <c r="AI48" s="31" t="str">
        <f t="shared" si="3"/>
        <v>St</v>
      </c>
      <c r="AJ48" s="85"/>
      <c r="AK48" s="35">
        <f t="shared" si="7"/>
        <v>0</v>
      </c>
      <c r="AL48" s="223"/>
      <c r="AM48" s="224"/>
      <c r="AN48" s="224"/>
      <c r="AO48" s="224"/>
      <c r="AP48" s="224"/>
      <c r="AQ48" s="225"/>
    </row>
    <row r="49" spans="1:43" s="76" customFormat="1" ht="13.5">
      <c r="A49" s="30"/>
      <c r="B49" s="31"/>
      <c r="C49" s="85"/>
      <c r="D49" s="35">
        <f t="shared" si="4"/>
        <v>0</v>
      </c>
      <c r="E49" s="214"/>
      <c r="F49" s="215"/>
      <c r="G49" s="215"/>
      <c r="H49" s="215"/>
      <c r="I49" s="215"/>
      <c r="J49" s="216"/>
      <c r="L49" s="30"/>
      <c r="M49" s="31"/>
      <c r="N49" s="85"/>
      <c r="O49" s="35">
        <f t="shared" si="5"/>
        <v>0</v>
      </c>
      <c r="P49" s="214"/>
      <c r="Q49" s="215"/>
      <c r="R49" s="215"/>
      <c r="S49" s="215"/>
      <c r="T49" s="215"/>
      <c r="U49" s="216"/>
      <c r="W49" s="30"/>
      <c r="X49" s="31"/>
      <c r="Y49" s="85"/>
      <c r="Z49" s="35">
        <f t="shared" si="6"/>
        <v>0</v>
      </c>
      <c r="AA49" s="214"/>
      <c r="AB49" s="215"/>
      <c r="AC49" s="215"/>
      <c r="AD49" s="215"/>
      <c r="AE49" s="215"/>
      <c r="AF49" s="216"/>
      <c r="AH49" s="30"/>
      <c r="AI49" s="31"/>
      <c r="AJ49" s="85"/>
      <c r="AK49" s="35">
        <f t="shared" si="7"/>
        <v>0</v>
      </c>
      <c r="AL49" s="214"/>
      <c r="AM49" s="215"/>
      <c r="AN49" s="215"/>
      <c r="AO49" s="215"/>
      <c r="AP49" s="215"/>
      <c r="AQ49" s="216"/>
    </row>
    <row r="50" spans="1:43" s="76" customFormat="1" ht="14.25" thickBot="1">
      <c r="A50" s="30"/>
      <c r="B50" s="31"/>
      <c r="C50" s="88"/>
      <c r="D50" s="35">
        <f t="shared" si="4"/>
        <v>0</v>
      </c>
      <c r="E50" s="217"/>
      <c r="F50" s="218"/>
      <c r="G50" s="218"/>
      <c r="H50" s="218"/>
      <c r="I50" s="218"/>
      <c r="J50" s="219"/>
      <c r="L50" s="30"/>
      <c r="M50" s="31"/>
      <c r="N50" s="88"/>
      <c r="O50" s="35">
        <f t="shared" si="5"/>
        <v>0</v>
      </c>
      <c r="P50" s="217"/>
      <c r="Q50" s="218"/>
      <c r="R50" s="218"/>
      <c r="S50" s="218"/>
      <c r="T50" s="218"/>
      <c r="U50" s="219"/>
      <c r="W50" s="30"/>
      <c r="X50" s="31"/>
      <c r="Y50" s="88"/>
      <c r="Z50" s="35">
        <f t="shared" si="6"/>
        <v>0</v>
      </c>
      <c r="AA50" s="217"/>
      <c r="AB50" s="218"/>
      <c r="AC50" s="218"/>
      <c r="AD50" s="218"/>
      <c r="AE50" s="218"/>
      <c r="AF50" s="219"/>
      <c r="AH50" s="30"/>
      <c r="AI50" s="31"/>
      <c r="AJ50" s="88"/>
      <c r="AK50" s="35">
        <f t="shared" si="7"/>
        <v>0</v>
      </c>
      <c r="AL50" s="217"/>
      <c r="AM50" s="218"/>
      <c r="AN50" s="218"/>
      <c r="AO50" s="218"/>
      <c r="AP50" s="218"/>
      <c r="AQ50" s="219"/>
    </row>
    <row r="51" spans="1:43" ht="13.5" thickBot="1">
      <c r="A51" s="39" t="s">
        <v>22</v>
      </c>
      <c r="B51" s="40"/>
      <c r="C51" s="41"/>
      <c r="D51" s="65">
        <f>SUM(C20:C50)</f>
        <v>0</v>
      </c>
      <c r="E51" s="136" t="s">
        <v>23</v>
      </c>
      <c r="F51" s="137"/>
      <c r="G51" s="41"/>
      <c r="H51" s="41"/>
      <c r="I51" s="41"/>
      <c r="J51" s="26"/>
      <c r="L51" s="39" t="s">
        <v>22</v>
      </c>
      <c r="M51" s="40"/>
      <c r="N51" s="41"/>
      <c r="O51" s="65">
        <f>SUM(N20:N50)</f>
        <v>0</v>
      </c>
      <c r="P51" s="136" t="s">
        <v>23</v>
      </c>
      <c r="Q51" s="137"/>
      <c r="R51" s="41"/>
      <c r="S51" s="41"/>
      <c r="T51" s="41"/>
      <c r="U51" s="26"/>
      <c r="W51" s="39" t="s">
        <v>22</v>
      </c>
      <c r="X51" s="40"/>
      <c r="Y51" s="41"/>
      <c r="Z51" s="65">
        <f>SUM(Y20:Y50)</f>
        <v>0</v>
      </c>
      <c r="AA51" s="136" t="s">
        <v>23</v>
      </c>
      <c r="AB51" s="137"/>
      <c r="AC51" s="41"/>
      <c r="AD51" s="41"/>
      <c r="AE51" s="41"/>
      <c r="AF51" s="26"/>
      <c r="AH51" s="39" t="s">
        <v>22</v>
      </c>
      <c r="AI51" s="40"/>
      <c r="AJ51" s="41"/>
      <c r="AK51" s="65">
        <f>SUM(AJ20:AJ50)</f>
        <v>0</v>
      </c>
      <c r="AL51" s="136" t="s">
        <v>23</v>
      </c>
      <c r="AM51" s="137"/>
      <c r="AN51" s="41"/>
      <c r="AO51" s="41"/>
      <c r="AP51" s="41"/>
      <c r="AQ51" s="26"/>
    </row>
    <row r="52" spans="1:43" ht="13.5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</row>
    <row r="53" spans="1:43" ht="13.5" thickBot="1">
      <c r="A53" s="220" t="s">
        <v>24</v>
      </c>
      <c r="B53" s="221"/>
      <c r="C53" s="221"/>
      <c r="D53" s="221"/>
      <c r="E53" s="222"/>
      <c r="F53" s="43"/>
      <c r="G53" s="117" t="s">
        <v>25</v>
      </c>
      <c r="H53" s="118"/>
      <c r="I53" s="118"/>
      <c r="J53" s="120"/>
      <c r="L53" s="220" t="s">
        <v>24</v>
      </c>
      <c r="M53" s="221"/>
      <c r="N53" s="221"/>
      <c r="O53" s="221"/>
      <c r="P53" s="222"/>
      <c r="Q53" s="43"/>
      <c r="R53" s="117" t="s">
        <v>25</v>
      </c>
      <c r="S53" s="118"/>
      <c r="T53" s="118"/>
      <c r="U53" s="120"/>
      <c r="W53" s="220" t="s">
        <v>24</v>
      </c>
      <c r="X53" s="221"/>
      <c r="Y53" s="221"/>
      <c r="Z53" s="221"/>
      <c r="AA53" s="222"/>
      <c r="AB53" s="43"/>
      <c r="AC53" s="117" t="s">
        <v>25</v>
      </c>
      <c r="AD53" s="118"/>
      <c r="AE53" s="118"/>
      <c r="AF53" s="120"/>
      <c r="AH53" s="220" t="s">
        <v>24</v>
      </c>
      <c r="AI53" s="221"/>
      <c r="AJ53" s="221"/>
      <c r="AK53" s="221"/>
      <c r="AL53" s="222"/>
      <c r="AM53" s="43"/>
      <c r="AN53" s="117" t="s">
        <v>25</v>
      </c>
      <c r="AO53" s="118"/>
      <c r="AP53" s="118"/>
      <c r="AQ53" s="120"/>
    </row>
    <row r="54" spans="1:43" ht="12.75">
      <c r="A54" s="184" t="s">
        <v>26</v>
      </c>
      <c r="B54" s="185"/>
      <c r="C54" s="185"/>
      <c r="D54" s="208"/>
      <c r="E54" s="90"/>
      <c r="F54" s="45"/>
      <c r="G54" s="138" t="s">
        <v>27</v>
      </c>
      <c r="H54" s="141"/>
      <c r="I54" s="142"/>
      <c r="J54" s="143"/>
      <c r="L54" s="184" t="s">
        <v>26</v>
      </c>
      <c r="M54" s="185"/>
      <c r="N54" s="185"/>
      <c r="O54" s="208"/>
      <c r="P54" s="90"/>
      <c r="Q54" s="45"/>
      <c r="R54" s="138" t="s">
        <v>27</v>
      </c>
      <c r="S54" s="141"/>
      <c r="T54" s="142"/>
      <c r="U54" s="143"/>
      <c r="W54" s="184" t="s">
        <v>26</v>
      </c>
      <c r="X54" s="185"/>
      <c r="Y54" s="185"/>
      <c r="Z54" s="208"/>
      <c r="AA54" s="90"/>
      <c r="AB54" s="45"/>
      <c r="AC54" s="138" t="s">
        <v>27</v>
      </c>
      <c r="AD54" s="141"/>
      <c r="AE54" s="142"/>
      <c r="AF54" s="143"/>
      <c r="AH54" s="184" t="s">
        <v>26</v>
      </c>
      <c r="AI54" s="185"/>
      <c r="AJ54" s="185"/>
      <c r="AK54" s="208"/>
      <c r="AL54" s="90"/>
      <c r="AM54" s="45"/>
      <c r="AN54" s="138" t="s">
        <v>27</v>
      </c>
      <c r="AO54" s="141"/>
      <c r="AP54" s="142"/>
      <c r="AQ54" s="143"/>
    </row>
    <row r="55" spans="1:43" ht="12.75">
      <c r="A55" s="188" t="s">
        <v>28</v>
      </c>
      <c r="B55" s="189"/>
      <c r="C55" s="189"/>
      <c r="D55" s="209"/>
      <c r="E55" s="46"/>
      <c r="F55" s="45"/>
      <c r="G55" s="121" t="s">
        <v>28</v>
      </c>
      <c r="H55" s="124"/>
      <c r="I55" s="125"/>
      <c r="J55" s="210"/>
      <c r="L55" s="188" t="s">
        <v>28</v>
      </c>
      <c r="M55" s="189"/>
      <c r="N55" s="189"/>
      <c r="O55" s="209"/>
      <c r="P55" s="46"/>
      <c r="Q55" s="45"/>
      <c r="R55" s="121" t="s">
        <v>28</v>
      </c>
      <c r="S55" s="124"/>
      <c r="T55" s="125"/>
      <c r="U55" s="210"/>
      <c r="W55" s="188" t="s">
        <v>28</v>
      </c>
      <c r="X55" s="189"/>
      <c r="Y55" s="189"/>
      <c r="Z55" s="209"/>
      <c r="AA55" s="46"/>
      <c r="AB55" s="45"/>
      <c r="AC55" s="121" t="s">
        <v>28</v>
      </c>
      <c r="AD55" s="124"/>
      <c r="AE55" s="125"/>
      <c r="AF55" s="210"/>
      <c r="AH55" s="188" t="s">
        <v>28</v>
      </c>
      <c r="AI55" s="189"/>
      <c r="AJ55" s="189"/>
      <c r="AK55" s="209"/>
      <c r="AL55" s="46"/>
      <c r="AM55" s="45"/>
      <c r="AN55" s="121" t="s">
        <v>28</v>
      </c>
      <c r="AO55" s="124"/>
      <c r="AP55" s="125"/>
      <c r="AQ55" s="210"/>
    </row>
    <row r="56" spans="1:43" ht="13.5" customHeight="1">
      <c r="A56" s="198" t="s">
        <v>68</v>
      </c>
      <c r="B56" s="199"/>
      <c r="C56" s="199"/>
      <c r="D56" s="199"/>
      <c r="E56" s="68">
        <f>J13*8*E55</f>
        <v>0</v>
      </c>
      <c r="F56" s="67"/>
      <c r="G56" s="200" t="s">
        <v>58</v>
      </c>
      <c r="H56" s="201"/>
      <c r="I56" s="202">
        <f>ROUND(J13*160/E15*I55,2)</f>
        <v>0</v>
      </c>
      <c r="J56" s="203" t="e">
        <f>ROUND(O13*160/J15*J55,2)</f>
        <v>#DIV/0!</v>
      </c>
      <c r="L56" s="198" t="s">
        <v>68</v>
      </c>
      <c r="M56" s="199"/>
      <c r="N56" s="199"/>
      <c r="O56" s="199"/>
      <c r="P56" s="68">
        <f>U13*160/P15*P55</f>
        <v>0</v>
      </c>
      <c r="Q56" s="67"/>
      <c r="R56" s="200" t="s">
        <v>58</v>
      </c>
      <c r="S56" s="201"/>
      <c r="T56" s="202">
        <f>ROUND(U13*160/P15*T55,2)</f>
        <v>0</v>
      </c>
      <c r="U56" s="203" t="e">
        <f>ROUND(Z13*160/U15*U55,2)</f>
        <v>#DIV/0!</v>
      </c>
      <c r="W56" s="198" t="s">
        <v>68</v>
      </c>
      <c r="X56" s="199"/>
      <c r="Y56" s="199"/>
      <c r="Z56" s="199"/>
      <c r="AA56" s="68">
        <f>AF13*8*AA55</f>
        <v>0</v>
      </c>
      <c r="AB56" s="67"/>
      <c r="AC56" s="200" t="s">
        <v>58</v>
      </c>
      <c r="AD56" s="201"/>
      <c r="AE56" s="202">
        <f>ROUND(AF13*160/AA15*AE55,2)</f>
        <v>0</v>
      </c>
      <c r="AF56" s="203" t="e">
        <f>ROUND(AK13*160/AF15*AF55,2)</f>
        <v>#DIV/0!</v>
      </c>
      <c r="AH56" s="198" t="s">
        <v>68</v>
      </c>
      <c r="AI56" s="199"/>
      <c r="AJ56" s="199"/>
      <c r="AK56" s="199"/>
      <c r="AL56" s="68">
        <f>AQ13*8*AL55</f>
        <v>0</v>
      </c>
      <c r="AM56" s="67"/>
      <c r="AN56" s="200" t="s">
        <v>58</v>
      </c>
      <c r="AO56" s="201"/>
      <c r="AP56" s="202">
        <f>ROUND(AQ13*160/AL15*AP55,2)</f>
        <v>0</v>
      </c>
      <c r="AQ56" s="203" t="e">
        <f>ROUND(AV13*160/AQ15*AQ55,2)</f>
        <v>#DIV/0!</v>
      </c>
    </row>
    <row r="57" spans="1:43" ht="13.5" customHeight="1" thickBot="1">
      <c r="A57" s="127" t="s">
        <v>69</v>
      </c>
      <c r="B57" s="128"/>
      <c r="C57" s="128"/>
      <c r="D57" s="130"/>
      <c r="E57" s="47">
        <f>E55*8</f>
        <v>0</v>
      </c>
      <c r="F57" s="67"/>
      <c r="G57" s="127" t="s">
        <v>59</v>
      </c>
      <c r="H57" s="130"/>
      <c r="I57" s="131">
        <f>I55*8</f>
        <v>0</v>
      </c>
      <c r="J57" s="132">
        <f>J55*8</f>
        <v>0</v>
      </c>
      <c r="L57" s="127" t="s">
        <v>69</v>
      </c>
      <c r="M57" s="128"/>
      <c r="N57" s="128"/>
      <c r="O57" s="130"/>
      <c r="P57" s="47">
        <f>P55*8</f>
        <v>0</v>
      </c>
      <c r="Q57" s="67"/>
      <c r="R57" s="127" t="s">
        <v>59</v>
      </c>
      <c r="S57" s="130"/>
      <c r="T57" s="131">
        <f>T55*8</f>
        <v>0</v>
      </c>
      <c r="U57" s="132">
        <f>U55*8</f>
        <v>0</v>
      </c>
      <c r="W57" s="127" t="s">
        <v>69</v>
      </c>
      <c r="X57" s="128"/>
      <c r="Y57" s="128"/>
      <c r="Z57" s="130"/>
      <c r="AA57" s="47">
        <f>AA55*8</f>
        <v>0</v>
      </c>
      <c r="AB57" s="67"/>
      <c r="AC57" s="127" t="s">
        <v>59</v>
      </c>
      <c r="AD57" s="130"/>
      <c r="AE57" s="131">
        <f>AE55*8</f>
        <v>0</v>
      </c>
      <c r="AF57" s="132">
        <f>AF55*8</f>
        <v>0</v>
      </c>
      <c r="AH57" s="127" t="s">
        <v>69</v>
      </c>
      <c r="AI57" s="128"/>
      <c r="AJ57" s="128"/>
      <c r="AK57" s="130"/>
      <c r="AL57" s="47">
        <f>AL55*8</f>
        <v>0</v>
      </c>
      <c r="AM57" s="67"/>
      <c r="AN57" s="127" t="s">
        <v>59</v>
      </c>
      <c r="AO57" s="130"/>
      <c r="AP57" s="131">
        <f>AP55*8</f>
        <v>0</v>
      </c>
      <c r="AQ57" s="132">
        <f>AQ55*8</f>
        <v>0</v>
      </c>
    </row>
    <row r="58" spans="1:43" ht="13.5" customHeight="1" thickBot="1">
      <c r="A58" s="196" t="s">
        <v>31</v>
      </c>
      <c r="B58" s="196"/>
      <c r="C58" s="196"/>
      <c r="D58" s="196"/>
      <c r="E58" s="196"/>
      <c r="F58" s="196"/>
      <c r="G58" s="197">
        <f>E16</f>
        <v>0</v>
      </c>
      <c r="H58" s="197"/>
      <c r="I58" s="197"/>
      <c r="J58" s="48" t="s">
        <v>23</v>
      </c>
      <c r="L58" s="196" t="s">
        <v>31</v>
      </c>
      <c r="M58" s="196"/>
      <c r="N58" s="196"/>
      <c r="O58" s="196"/>
      <c r="P58" s="196"/>
      <c r="Q58" s="196"/>
      <c r="R58" s="197">
        <f>P16</f>
        <v>0</v>
      </c>
      <c r="S58" s="197"/>
      <c r="T58" s="197"/>
      <c r="U58" s="48" t="s">
        <v>23</v>
      </c>
      <c r="W58" s="196" t="s">
        <v>31</v>
      </c>
      <c r="X58" s="196"/>
      <c r="Y58" s="196"/>
      <c r="Z58" s="196"/>
      <c r="AA58" s="196"/>
      <c r="AB58" s="196"/>
      <c r="AC58" s="197">
        <f>AA16</f>
        <v>0</v>
      </c>
      <c r="AD58" s="197"/>
      <c r="AE58" s="197"/>
      <c r="AF58" s="48" t="s">
        <v>23</v>
      </c>
      <c r="AH58" s="196" t="s">
        <v>31</v>
      </c>
      <c r="AI58" s="196"/>
      <c r="AJ58" s="196"/>
      <c r="AK58" s="196"/>
      <c r="AL58" s="196"/>
      <c r="AM58" s="196"/>
      <c r="AN58" s="197">
        <f>AL16</f>
        <v>0</v>
      </c>
      <c r="AO58" s="197"/>
      <c r="AP58" s="197"/>
      <c r="AQ58" s="48" t="s">
        <v>23</v>
      </c>
    </row>
    <row r="59" spans="1:43" ht="13.5" thickBot="1">
      <c r="A59" s="39" t="s">
        <v>60</v>
      </c>
      <c r="B59" s="25"/>
      <c r="C59" s="25"/>
      <c r="D59" s="25"/>
      <c r="E59" s="25"/>
      <c r="F59" s="25"/>
      <c r="G59" s="114">
        <f>D51+E56</f>
        <v>0</v>
      </c>
      <c r="H59" s="115"/>
      <c r="I59" s="116"/>
      <c r="J59" s="26" t="s">
        <v>23</v>
      </c>
      <c r="L59" s="39" t="s">
        <v>60</v>
      </c>
      <c r="M59" s="25"/>
      <c r="N59" s="25"/>
      <c r="O59" s="25"/>
      <c r="P59" s="25"/>
      <c r="Q59" s="25"/>
      <c r="R59" s="114">
        <f>O51+P56+T56</f>
        <v>0</v>
      </c>
      <c r="S59" s="115"/>
      <c r="T59" s="116"/>
      <c r="U59" s="26" t="s">
        <v>23</v>
      </c>
      <c r="W59" s="39" t="s">
        <v>60</v>
      </c>
      <c r="X59" s="25"/>
      <c r="Y59" s="25"/>
      <c r="Z59" s="25"/>
      <c r="AA59" s="25"/>
      <c r="AB59" s="25"/>
      <c r="AC59" s="114">
        <f>Z51+AA56</f>
        <v>0</v>
      </c>
      <c r="AD59" s="115"/>
      <c r="AE59" s="116"/>
      <c r="AF59" s="26" t="s">
        <v>23</v>
      </c>
      <c r="AH59" s="39" t="s">
        <v>60</v>
      </c>
      <c r="AI59" s="25"/>
      <c r="AJ59" s="25"/>
      <c r="AK59" s="25"/>
      <c r="AL59" s="25"/>
      <c r="AM59" s="25"/>
      <c r="AN59" s="114">
        <f>AK51+AL56</f>
        <v>0</v>
      </c>
      <c r="AO59" s="115"/>
      <c r="AP59" s="116"/>
      <c r="AQ59" s="26" t="s">
        <v>23</v>
      </c>
    </row>
    <row r="60" spans="1:43" ht="26.25" customHeight="1" thickBot="1">
      <c r="A60" s="205" t="s">
        <v>64</v>
      </c>
      <c r="B60" s="206"/>
      <c r="C60" s="206"/>
      <c r="D60" s="206"/>
      <c r="E60" s="207"/>
      <c r="F60" s="207"/>
      <c r="G60" s="207"/>
      <c r="H60" s="207"/>
      <c r="I60" s="207"/>
      <c r="J60" s="207"/>
      <c r="L60" s="205" t="s">
        <v>64</v>
      </c>
      <c r="M60" s="206"/>
      <c r="N60" s="206"/>
      <c r="O60" s="206"/>
      <c r="P60" s="207"/>
      <c r="Q60" s="207"/>
      <c r="R60" s="207"/>
      <c r="S60" s="207"/>
      <c r="T60" s="207"/>
      <c r="U60" s="207"/>
      <c r="W60" s="205" t="s">
        <v>64</v>
      </c>
      <c r="X60" s="206"/>
      <c r="Y60" s="206"/>
      <c r="Z60" s="206"/>
      <c r="AA60" s="207"/>
      <c r="AB60" s="207"/>
      <c r="AC60" s="207"/>
      <c r="AD60" s="207"/>
      <c r="AE60" s="207"/>
      <c r="AF60" s="207"/>
      <c r="AH60" s="205" t="s">
        <v>64</v>
      </c>
      <c r="AI60" s="206"/>
      <c r="AJ60" s="206"/>
      <c r="AK60" s="206"/>
      <c r="AL60" s="207"/>
      <c r="AM60" s="207"/>
      <c r="AN60" s="207"/>
      <c r="AO60" s="207"/>
      <c r="AP60" s="207"/>
      <c r="AQ60" s="207"/>
    </row>
    <row r="61" spans="1:43" ht="13.5" thickBot="1">
      <c r="A61" s="117" t="s">
        <v>32</v>
      </c>
      <c r="B61" s="118"/>
      <c r="C61" s="118"/>
      <c r="D61" s="119"/>
      <c r="E61" s="49"/>
      <c r="F61" s="45"/>
      <c r="G61" s="117" t="s">
        <v>32</v>
      </c>
      <c r="H61" s="118"/>
      <c r="I61" s="120"/>
      <c r="J61" s="49"/>
      <c r="L61" s="117" t="s">
        <v>32</v>
      </c>
      <c r="M61" s="118"/>
      <c r="N61" s="118"/>
      <c r="O61" s="119"/>
      <c r="P61" s="49"/>
      <c r="Q61" s="45"/>
      <c r="R61" s="117" t="s">
        <v>32</v>
      </c>
      <c r="S61" s="118"/>
      <c r="T61" s="120"/>
      <c r="U61" s="49"/>
      <c r="W61" s="117" t="s">
        <v>32</v>
      </c>
      <c r="X61" s="118"/>
      <c r="Y61" s="118"/>
      <c r="Z61" s="119"/>
      <c r="AA61" s="49"/>
      <c r="AB61" s="45"/>
      <c r="AC61" s="117" t="s">
        <v>32</v>
      </c>
      <c r="AD61" s="118"/>
      <c r="AE61" s="120"/>
      <c r="AF61" s="49"/>
      <c r="AH61" s="117" t="s">
        <v>32</v>
      </c>
      <c r="AI61" s="118"/>
      <c r="AJ61" s="118"/>
      <c r="AK61" s="119"/>
      <c r="AL61" s="49"/>
      <c r="AM61" s="45"/>
      <c r="AN61" s="117" t="s">
        <v>32</v>
      </c>
      <c r="AO61" s="118"/>
      <c r="AP61" s="120"/>
      <c r="AQ61" s="49"/>
    </row>
    <row r="62" spans="1:43" ht="51.75" customHeight="1" thickBot="1">
      <c r="A62" s="117" t="s">
        <v>33</v>
      </c>
      <c r="B62" s="118"/>
      <c r="C62" s="118"/>
      <c r="D62" s="119"/>
      <c r="E62" s="50"/>
      <c r="F62" s="45"/>
      <c r="G62" s="117" t="s">
        <v>34</v>
      </c>
      <c r="H62" s="118"/>
      <c r="I62" s="120"/>
      <c r="J62" s="50"/>
      <c r="L62" s="117" t="s">
        <v>33</v>
      </c>
      <c r="M62" s="118"/>
      <c r="N62" s="118"/>
      <c r="O62" s="119"/>
      <c r="P62" s="50"/>
      <c r="Q62" s="45"/>
      <c r="R62" s="117" t="s">
        <v>34</v>
      </c>
      <c r="S62" s="118"/>
      <c r="T62" s="120"/>
      <c r="U62" s="50"/>
      <c r="W62" s="117" t="s">
        <v>33</v>
      </c>
      <c r="X62" s="118"/>
      <c r="Y62" s="118"/>
      <c r="Z62" s="119"/>
      <c r="AA62" s="50"/>
      <c r="AB62" s="45"/>
      <c r="AC62" s="117" t="s">
        <v>34</v>
      </c>
      <c r="AD62" s="118"/>
      <c r="AE62" s="120"/>
      <c r="AF62" s="50"/>
      <c r="AH62" s="117" t="s">
        <v>33</v>
      </c>
      <c r="AI62" s="118"/>
      <c r="AJ62" s="118"/>
      <c r="AK62" s="119"/>
      <c r="AL62" s="50"/>
      <c r="AM62" s="45"/>
      <c r="AN62" s="117" t="s">
        <v>34</v>
      </c>
      <c r="AO62" s="118"/>
      <c r="AP62" s="120"/>
      <c r="AQ62" s="50"/>
    </row>
    <row r="63" spans="1:43" ht="12.75">
      <c r="A63" s="204" t="s">
        <v>61</v>
      </c>
      <c r="B63" s="204"/>
      <c r="C63" s="204"/>
      <c r="D63" s="204"/>
      <c r="E63" s="204"/>
      <c r="L63" s="204" t="s">
        <v>61</v>
      </c>
      <c r="M63" s="204"/>
      <c r="N63" s="204"/>
      <c r="O63" s="204"/>
      <c r="P63" s="204"/>
      <c r="Q63" s="3"/>
      <c r="R63" s="3"/>
      <c r="S63" s="3"/>
      <c r="T63" s="3"/>
      <c r="U63" s="3"/>
      <c r="W63" s="204" t="s">
        <v>61</v>
      </c>
      <c r="X63" s="204"/>
      <c r="Y63" s="204"/>
      <c r="Z63" s="204"/>
      <c r="AA63" s="204"/>
      <c r="AB63" s="3"/>
      <c r="AC63" s="3"/>
      <c r="AD63" s="3"/>
      <c r="AE63" s="3"/>
      <c r="AF63" s="3"/>
      <c r="AH63" s="204" t="s">
        <v>61</v>
      </c>
      <c r="AI63" s="204"/>
      <c r="AJ63" s="204"/>
      <c r="AK63" s="204"/>
      <c r="AL63" s="204"/>
      <c r="AM63" s="3"/>
      <c r="AN63" s="3"/>
      <c r="AO63" s="3"/>
      <c r="AP63" s="3"/>
      <c r="AQ63" s="3"/>
    </row>
  </sheetData>
  <sheetProtection/>
  <mergeCells count="300">
    <mergeCell ref="AO1:AQ1"/>
    <mergeCell ref="A2:J5"/>
    <mergeCell ref="L2:U5"/>
    <mergeCell ref="W2:AF5"/>
    <mergeCell ref="AH2:AQ5"/>
    <mergeCell ref="A1:G1"/>
    <mergeCell ref="H1:J1"/>
    <mergeCell ref="L1:R1"/>
    <mergeCell ref="S1:U1"/>
    <mergeCell ref="A7:E7"/>
    <mergeCell ref="L7:P7"/>
    <mergeCell ref="W7:AA7"/>
    <mergeCell ref="AH7:AL7"/>
    <mergeCell ref="W1:AC1"/>
    <mergeCell ref="AD1:AF1"/>
    <mergeCell ref="AH1:AN1"/>
    <mergeCell ref="A8:E8"/>
    <mergeCell ref="G8:I8"/>
    <mergeCell ref="L8:P8"/>
    <mergeCell ref="R8:T8"/>
    <mergeCell ref="W8:AA8"/>
    <mergeCell ref="AC8:AE8"/>
    <mergeCell ref="AH8:AL8"/>
    <mergeCell ref="AN8:AP8"/>
    <mergeCell ref="G9:I9"/>
    <mergeCell ref="R9:T9"/>
    <mergeCell ref="AC9:AE9"/>
    <mergeCell ref="AN9:AP9"/>
    <mergeCell ref="A10:D10"/>
    <mergeCell ref="G10:I10"/>
    <mergeCell ref="L10:O10"/>
    <mergeCell ref="R10:T10"/>
    <mergeCell ref="W10:Z10"/>
    <mergeCell ref="AC10:AE10"/>
    <mergeCell ref="AH10:AK10"/>
    <mergeCell ref="AN10:AP10"/>
    <mergeCell ref="A11:D11"/>
    <mergeCell ref="G11:I11"/>
    <mergeCell ref="L11:O11"/>
    <mergeCell ref="R11:T11"/>
    <mergeCell ref="W11:Z11"/>
    <mergeCell ref="AC11:AE11"/>
    <mergeCell ref="AH11:AK11"/>
    <mergeCell ref="AN11:AP11"/>
    <mergeCell ref="A12:D12"/>
    <mergeCell ref="G12:I12"/>
    <mergeCell ref="L12:O12"/>
    <mergeCell ref="R12:T12"/>
    <mergeCell ref="W12:Z12"/>
    <mergeCell ref="AC12:AE12"/>
    <mergeCell ref="AH12:AK12"/>
    <mergeCell ref="AN12:AP12"/>
    <mergeCell ref="A13:D13"/>
    <mergeCell ref="G13:I13"/>
    <mergeCell ref="L13:O13"/>
    <mergeCell ref="R13:T13"/>
    <mergeCell ref="W13:Z13"/>
    <mergeCell ref="AC13:AE13"/>
    <mergeCell ref="AH13:AK13"/>
    <mergeCell ref="AN13:AP13"/>
    <mergeCell ref="G14:I14"/>
    <mergeCell ref="R14:T14"/>
    <mergeCell ref="AC14:AE14"/>
    <mergeCell ref="AN14:AP14"/>
    <mergeCell ref="G15:I15"/>
    <mergeCell ref="R15:T15"/>
    <mergeCell ref="AC15:AE15"/>
    <mergeCell ref="AN15:AP15"/>
    <mergeCell ref="A16:D16"/>
    <mergeCell ref="G16:I16"/>
    <mergeCell ref="L16:O16"/>
    <mergeCell ref="R16:T16"/>
    <mergeCell ref="W16:Z16"/>
    <mergeCell ref="AC16:AE16"/>
    <mergeCell ref="AH16:AK16"/>
    <mergeCell ref="AN16:AP16"/>
    <mergeCell ref="E19:J19"/>
    <mergeCell ref="P19:U19"/>
    <mergeCell ref="AA19:AF19"/>
    <mergeCell ref="AL19:AQ19"/>
    <mergeCell ref="E20:J20"/>
    <mergeCell ref="P20:U20"/>
    <mergeCell ref="AA20:AF20"/>
    <mergeCell ref="AL20:AQ20"/>
    <mergeCell ref="E21:J21"/>
    <mergeCell ref="P21:U21"/>
    <mergeCell ref="AA21:AF21"/>
    <mergeCell ref="AL21:AQ21"/>
    <mergeCell ref="E22:J22"/>
    <mergeCell ref="P22:U22"/>
    <mergeCell ref="AA22:AF22"/>
    <mergeCell ref="AL22:AQ22"/>
    <mergeCell ref="E23:J23"/>
    <mergeCell ref="P23:U23"/>
    <mergeCell ref="AA23:AF23"/>
    <mergeCell ref="AL23:AQ23"/>
    <mergeCell ref="E24:J24"/>
    <mergeCell ref="P24:U24"/>
    <mergeCell ref="AA24:AF24"/>
    <mergeCell ref="AL24:AQ24"/>
    <mergeCell ref="E25:J25"/>
    <mergeCell ref="P25:U25"/>
    <mergeCell ref="AA25:AF25"/>
    <mergeCell ref="AL25:AQ25"/>
    <mergeCell ref="E26:J26"/>
    <mergeCell ref="P26:U26"/>
    <mergeCell ref="AA26:AF26"/>
    <mergeCell ref="AL26:AQ26"/>
    <mergeCell ref="E27:J27"/>
    <mergeCell ref="P27:U27"/>
    <mergeCell ref="AA27:AF27"/>
    <mergeCell ref="AL27:AQ27"/>
    <mergeCell ref="E28:J28"/>
    <mergeCell ref="P28:U28"/>
    <mergeCell ref="AA28:AF28"/>
    <mergeCell ref="AL28:AQ28"/>
    <mergeCell ref="E29:J29"/>
    <mergeCell ref="P29:U29"/>
    <mergeCell ref="AA29:AF29"/>
    <mergeCell ref="AL29:AQ29"/>
    <mergeCell ref="E30:J30"/>
    <mergeCell ref="P30:U30"/>
    <mergeCell ref="AA30:AF30"/>
    <mergeCell ref="AL30:AQ30"/>
    <mergeCell ref="E31:J31"/>
    <mergeCell ref="P31:U31"/>
    <mergeCell ref="AA31:AF31"/>
    <mergeCell ref="AL31:AQ31"/>
    <mergeCell ref="E32:J32"/>
    <mergeCell ref="P32:U32"/>
    <mergeCell ref="AA32:AF32"/>
    <mergeCell ref="AL32:AQ32"/>
    <mergeCell ref="E33:J33"/>
    <mergeCell ref="P33:U33"/>
    <mergeCell ref="AA33:AF33"/>
    <mergeCell ref="AL33:AQ33"/>
    <mergeCell ref="E34:J34"/>
    <mergeCell ref="P34:U34"/>
    <mergeCell ref="AA34:AF34"/>
    <mergeCell ref="AL34:AQ34"/>
    <mergeCell ref="E35:J35"/>
    <mergeCell ref="P35:U35"/>
    <mergeCell ref="AA35:AF35"/>
    <mergeCell ref="AL35:AQ35"/>
    <mergeCell ref="E36:J36"/>
    <mergeCell ref="P36:U36"/>
    <mergeCell ref="AA36:AF36"/>
    <mergeCell ref="AL36:AQ36"/>
    <mergeCell ref="E37:J37"/>
    <mergeCell ref="P37:U37"/>
    <mergeCell ref="AA37:AF37"/>
    <mergeCell ref="AL37:AQ37"/>
    <mergeCell ref="E38:J38"/>
    <mergeCell ref="P38:U38"/>
    <mergeCell ref="AA38:AF38"/>
    <mergeCell ref="AL38:AQ38"/>
    <mergeCell ref="E39:J39"/>
    <mergeCell ref="P39:U39"/>
    <mergeCell ref="AA39:AF39"/>
    <mergeCell ref="AL39:AQ39"/>
    <mergeCell ref="E40:J40"/>
    <mergeCell ref="P40:U40"/>
    <mergeCell ref="AA40:AF40"/>
    <mergeCell ref="AL40:AQ40"/>
    <mergeCell ref="E41:J41"/>
    <mergeCell ref="P41:U41"/>
    <mergeCell ref="AA41:AF41"/>
    <mergeCell ref="AL41:AQ41"/>
    <mergeCell ref="E42:J42"/>
    <mergeCell ref="P42:U42"/>
    <mergeCell ref="AA42:AF42"/>
    <mergeCell ref="AL42:AQ42"/>
    <mergeCell ref="E43:J43"/>
    <mergeCell ref="P43:U43"/>
    <mergeCell ref="AA43:AF43"/>
    <mergeCell ref="AL43:AQ43"/>
    <mergeCell ref="E44:J44"/>
    <mergeCell ref="P44:U44"/>
    <mergeCell ref="AA44:AF44"/>
    <mergeCell ref="AL44:AQ44"/>
    <mergeCell ref="E45:J45"/>
    <mergeCell ref="P45:U45"/>
    <mergeCell ref="AA45:AF45"/>
    <mergeCell ref="AL45:AQ45"/>
    <mergeCell ref="E46:J46"/>
    <mergeCell ref="P46:U46"/>
    <mergeCell ref="AA46:AF46"/>
    <mergeCell ref="AL46:AQ46"/>
    <mergeCell ref="E47:J47"/>
    <mergeCell ref="P47:U47"/>
    <mergeCell ref="AA47:AF47"/>
    <mergeCell ref="AL47:AQ47"/>
    <mergeCell ref="E48:J48"/>
    <mergeCell ref="P48:U48"/>
    <mergeCell ref="AA48:AF48"/>
    <mergeCell ref="AL48:AQ48"/>
    <mergeCell ref="E49:J49"/>
    <mergeCell ref="P49:U49"/>
    <mergeCell ref="AA49:AF49"/>
    <mergeCell ref="AL49:AQ49"/>
    <mergeCell ref="E50:J50"/>
    <mergeCell ref="P50:U50"/>
    <mergeCell ref="AA50:AF50"/>
    <mergeCell ref="AL50:AQ50"/>
    <mergeCell ref="E51:F51"/>
    <mergeCell ref="P51:Q51"/>
    <mergeCell ref="AA51:AB51"/>
    <mergeCell ref="AL51:AM51"/>
    <mergeCell ref="A53:E53"/>
    <mergeCell ref="G53:J53"/>
    <mergeCell ref="L53:P53"/>
    <mergeCell ref="R53:U53"/>
    <mergeCell ref="W53:AA53"/>
    <mergeCell ref="AC53:AF53"/>
    <mergeCell ref="AH53:AL53"/>
    <mergeCell ref="AN53:AQ53"/>
    <mergeCell ref="A54:D54"/>
    <mergeCell ref="G54:H54"/>
    <mergeCell ref="I54:J54"/>
    <mergeCell ref="L54:O54"/>
    <mergeCell ref="R54:S54"/>
    <mergeCell ref="T54:U54"/>
    <mergeCell ref="W54:Z54"/>
    <mergeCell ref="AC54:AD54"/>
    <mergeCell ref="AE54:AF54"/>
    <mergeCell ref="AH54:AK54"/>
    <mergeCell ref="AN54:AO54"/>
    <mergeCell ref="AP54:AQ54"/>
    <mergeCell ref="A55:D55"/>
    <mergeCell ref="G55:H55"/>
    <mergeCell ref="I55:J55"/>
    <mergeCell ref="L55:O55"/>
    <mergeCell ref="R55:S55"/>
    <mergeCell ref="T55:U55"/>
    <mergeCell ref="W55:Z55"/>
    <mergeCell ref="AC55:AD55"/>
    <mergeCell ref="AE55:AF55"/>
    <mergeCell ref="AH55:AK55"/>
    <mergeCell ref="AN55:AO55"/>
    <mergeCell ref="AP55:AQ55"/>
    <mergeCell ref="A56:D56"/>
    <mergeCell ref="G56:H56"/>
    <mergeCell ref="I56:J56"/>
    <mergeCell ref="L56:O56"/>
    <mergeCell ref="R56:S56"/>
    <mergeCell ref="T56:U56"/>
    <mergeCell ref="W56:Z56"/>
    <mergeCell ref="AC56:AD56"/>
    <mergeCell ref="AE56:AF56"/>
    <mergeCell ref="AH56:AK56"/>
    <mergeCell ref="AN56:AO56"/>
    <mergeCell ref="AP56:AQ56"/>
    <mergeCell ref="A57:D57"/>
    <mergeCell ref="G57:H57"/>
    <mergeCell ref="I57:J57"/>
    <mergeCell ref="L57:O57"/>
    <mergeCell ref="R57:S57"/>
    <mergeCell ref="T57:U57"/>
    <mergeCell ref="W57:Z57"/>
    <mergeCell ref="AC57:AD57"/>
    <mergeCell ref="AE57:AF57"/>
    <mergeCell ref="AH57:AK57"/>
    <mergeCell ref="AN57:AO57"/>
    <mergeCell ref="AP57:AQ57"/>
    <mergeCell ref="G59:I59"/>
    <mergeCell ref="R59:T59"/>
    <mergeCell ref="AC59:AE59"/>
    <mergeCell ref="AN59:AP59"/>
    <mergeCell ref="A58:F58"/>
    <mergeCell ref="G58:I58"/>
    <mergeCell ref="L58:Q58"/>
    <mergeCell ref="R58:T58"/>
    <mergeCell ref="W58:AB58"/>
    <mergeCell ref="AC58:AE58"/>
    <mergeCell ref="L61:O61"/>
    <mergeCell ref="R61:T61"/>
    <mergeCell ref="W61:Z61"/>
    <mergeCell ref="AC61:AE61"/>
    <mergeCell ref="AH58:AM58"/>
    <mergeCell ref="AN58:AP58"/>
    <mergeCell ref="W62:Z62"/>
    <mergeCell ref="AC62:AE62"/>
    <mergeCell ref="AH62:AK62"/>
    <mergeCell ref="AN62:AP62"/>
    <mergeCell ref="A60:J60"/>
    <mergeCell ref="L60:U60"/>
    <mergeCell ref="W60:AF60"/>
    <mergeCell ref="AH60:AQ60"/>
    <mergeCell ref="A61:D61"/>
    <mergeCell ref="G61:I61"/>
    <mergeCell ref="A63:E63"/>
    <mergeCell ref="L63:P63"/>
    <mergeCell ref="W63:AA63"/>
    <mergeCell ref="AH63:AL63"/>
    <mergeCell ref="AH61:AK61"/>
    <mergeCell ref="AN61:AP61"/>
    <mergeCell ref="A62:D62"/>
    <mergeCell ref="G62:I62"/>
    <mergeCell ref="L62:O62"/>
    <mergeCell ref="R62:T62"/>
  </mergeCells>
  <printOptions/>
  <pageMargins left="0.787401575" right="0.787401575" top="0.984251969" bottom="0.984251969" header="0.4921259845" footer="0.4921259845"/>
  <pageSetup horizontalDpi="600" verticalDpi="600" orientation="portrait" paperSize="9" scale="69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NÚOV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Alexandra Novotná</dc:creator>
  <cp:keywords/>
  <dc:description/>
  <cp:lastModifiedBy>alexandra.novotna</cp:lastModifiedBy>
  <cp:lastPrinted>2011-12-21T07:24:44Z</cp:lastPrinted>
  <dcterms:created xsi:type="dcterms:W3CDTF">2009-09-10T05:53:12Z</dcterms:created>
  <dcterms:modified xsi:type="dcterms:W3CDTF">2012-01-03T15:03:37Z</dcterms:modified>
  <cp:category/>
  <cp:version/>
  <cp:contentType/>
  <cp:contentStatus/>
</cp:coreProperties>
</file>